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105" windowHeight="12450" firstSheet="13"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<sst xmlns="http://schemas.openxmlformats.org/spreadsheetml/2006/main" count="1247" uniqueCount="482">
  <si>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</si>
  <si>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</si>
  <si>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</si>
  <si>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</si>
  <si>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</si>
  <si>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</si>
  <si>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</si>
  <si>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</si>
  <si>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</si>
  <si>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</si>
  <si>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</si>
  <si>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</si>
  <si>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</si>
  <si>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</si>
  <si>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</si>
  <si>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</si>
  <si>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</si>
  <si>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</si>
  <si>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</si>
  <si>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</si>
  <si>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</si>
  <si>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</si>
  <si>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</si>
  <si>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</si>
  <si>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</si>
  <si>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</si>
  <si>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</si>
  <si>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</si>
  <si>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</si>
  <si>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</si>
  <si>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</si>
  <si>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</si>
  <si>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</si>
  <si>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</si>
  <si>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</si>
  <si>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</si>
  <si>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</si>
  <si>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</si>
  <si>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</si>
  <si>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</si>
  <si>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</si>
  <si>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</si>
  <si>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</si>
  <si>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</si>
  <si>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</si>
  <si>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</si>
  <si>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</si>
  <si>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</si>
  <si>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</si>
  <si>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</si>
  <si>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</si>
  <si>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</si>
  <si>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</si>
  <si>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</si>
  <si>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</si>
  <si>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</si>
  <si>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</si>
  <si>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</si>
  <si>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</si>
  <si>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</si>
  <si>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</si>
  <si>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</si>
  <si>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</si>
  <si>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</si>
  <si>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</si>
  <si>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</si>
  <si>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</si>
  <si>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</si>
  <si>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</si>
  <si>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</si>
  <si>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105045</t>
  </si>
  <si>
    <t>凤庆县勐佑镇勐佑中学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</si>
  <si>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</si>
  <si>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</si>
  <si>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</si>
  <si>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</si>
  <si>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</si>
  <si>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</si>
  <si>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</si>
  <si>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</si>
  <si>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</si>
  <si>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</si>
  <si>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</si>
  <si>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</si>
  <si>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</si>
  <si>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</si>
  <si>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</si>
  <si>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</si>
  <si>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</si>
  <si>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</si>
  <si>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</si>
  <si>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</si>
  <si>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</si>
  <si>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</si>
  <si>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</si>
  <si>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</si>
  <si>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</si>
  <si>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</si>
  <si>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</si>
  <si>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</si>
  <si>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</si>
  <si>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</si>
  <si>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</si>
  <si>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</si>
  <si>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</si>
  <si>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</si>
  <si>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</si>
  <si>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</si>
  <si>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</si>
  <si>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</si>
  <si>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</si>
  <si>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</si>
  <si>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</si>
  <si>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</si>
  <si>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</si>
  <si>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</si>
  <si>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</si>
  <si>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</si>
  <si>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</si>
  <si>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</si>
  <si>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</si>
  <si>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</si>
  <si>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</si>
  <si>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</si>
  <si>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</si>
  <si>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</si>
  <si>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</si>
  <si>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</si>
  <si>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</si>
  <si>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</si>
  <si>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</si>
  <si>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</si>
  <si>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</si>
  <si>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</si>
  <si>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</si>
  <si>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</si>
  <si>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</si>
  <si>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</si>
  <si>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</si>
  <si>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</si>
  <si>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</si>
  <si>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</si>
  <si>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</si>
  <si>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</si>
  <si>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</si>
  <si>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</si>
  <si>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</si>
  <si>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</si>
  <si>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</si>
  <si>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</si>
  <si>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</si>
  <si>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</si>
  <si>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</si>
  <si>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</si>
  <si>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</si>
  <si>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</si>
  <si>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</si>
  <si>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</si>
  <si>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</si>
  <si>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</si>
  <si>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</si>
  <si>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</si>
  <si>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</si>
  <si>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</si>
  <si>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</si>
  <si>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</si>
  <si>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</si>
  <si>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</si>
  <si>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</si>
  <si>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</si>
  <si>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</si>
  <si>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</si>
  <si>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</si>
  <si>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</si>
  <si>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</si>
  <si>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</si>
  <si>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</si>
  <si>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</si>
  <si>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</si>
  <si>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</si>
  <si>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</si>
  <si>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</si>
  <si>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</si>
  <si>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</si>
  <si>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</si>
  <si>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</si>
  <si>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</si>
  <si>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</si>
  <si>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</si>
  <si>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</si>
  <si>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</si>
  <si>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</si>
  <si>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</si>
  <si>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</si>
  <si>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</si>
  <si>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</si>
  <si>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</si>
  <si>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</si>
  <si>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</si>
  <si>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</si>
  <si>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530921210000000004813</t>
  </si>
  <si>
    <t>事业人员支出工资</t>
  </si>
  <si>
    <t>30101</t>
  </si>
  <si>
    <t>基本工资</t>
  </si>
  <si>
    <t>30102</t>
  </si>
  <si>
    <t>津贴补贴</t>
  </si>
  <si>
    <t>530921231100001433003</t>
  </si>
  <si>
    <t>集中连片教师生活补助</t>
  </si>
  <si>
    <t>30107</t>
  </si>
  <si>
    <t>绩效工资</t>
  </si>
  <si>
    <t>530921231100001432986</t>
  </si>
  <si>
    <t>事业人员绩效工资（2017年提高标准部分）</t>
  </si>
  <si>
    <t>530921210000000004814</t>
  </si>
  <si>
    <t>社会保障缴费</t>
  </si>
  <si>
    <t>30108</t>
  </si>
  <si>
    <t>机关事业单位基本养老保险缴费</t>
  </si>
  <si>
    <t>2101101</t>
  </si>
  <si>
    <t>行政单位医疗</t>
  </si>
  <si>
    <t>30110</t>
  </si>
  <si>
    <t>职工基本医疗保险缴费</t>
  </si>
  <si>
    <t>30112</t>
  </si>
  <si>
    <t>其他社会保障缴费</t>
  </si>
  <si>
    <t>530921210000000004815</t>
  </si>
  <si>
    <t>30113</t>
  </si>
  <si>
    <t>530921231100001433016</t>
  </si>
  <si>
    <t>职工教育经费（事业）</t>
  </si>
  <si>
    <t>30216</t>
  </si>
  <si>
    <t>培训费</t>
  </si>
  <si>
    <t>530921210000000004818</t>
  </si>
  <si>
    <t>工会经费</t>
  </si>
  <si>
    <t>30228</t>
  </si>
  <si>
    <t>530921210000000004819</t>
  </si>
  <si>
    <t>福利费</t>
  </si>
  <si>
    <t>30229</t>
  </si>
  <si>
    <t>530921241100002375212</t>
  </si>
  <si>
    <t>离退休费</t>
  </si>
  <si>
    <t>30302</t>
  </si>
  <si>
    <t>退休费</t>
  </si>
  <si>
    <t>530921241100002375211</t>
  </si>
  <si>
    <t>机关事业单位职工及军人抚恤补助</t>
  </si>
  <si>
    <t>30304</t>
  </si>
  <si>
    <t>抚恤金</t>
  </si>
  <si>
    <t>30305</t>
  </si>
  <si>
    <t>生活补助</t>
  </si>
  <si>
    <t>530921251100003794839</t>
  </si>
  <si>
    <t>离退休人员建房安家经费</t>
  </si>
  <si>
    <t>30399</t>
  </si>
  <si>
    <t>其他对个人和家庭的补助</t>
  </si>
  <si>
    <t>530921251100003885224</t>
  </si>
  <si>
    <t>事业人员调整工资支出资金</t>
  </si>
  <si>
    <t>530921251100003798434</t>
  </si>
  <si>
    <t>农村义务教育学生营养改善计划加工人员经费</t>
  </si>
  <si>
    <t>30199</t>
  </si>
  <si>
    <t>其他工资福利支出</t>
  </si>
  <si>
    <t>530921231100001402937</t>
  </si>
  <si>
    <t>个人所得税退付手续费补助资金</t>
  </si>
  <si>
    <t>30211</t>
  </si>
  <si>
    <t>差旅费</t>
  </si>
  <si>
    <t>530921241100002357604</t>
  </si>
  <si>
    <t>义务教育课后服务收费(人员补助)资金</t>
  </si>
  <si>
    <t>530921241100002357619</t>
  </si>
  <si>
    <t>单位资金账户利息收入资金</t>
  </si>
  <si>
    <t>30201</t>
  </si>
  <si>
    <t>办公费</t>
  </si>
  <si>
    <t>预算05-1表</t>
  </si>
  <si>
    <t>项目分类</t>
  </si>
  <si>
    <t>项目单位</t>
  </si>
  <si>
    <t>经济科目编码</t>
  </si>
  <si>
    <t>经济科目名称</t>
  </si>
  <si>
    <t>本年拨款</t>
  </si>
  <si>
    <t>其中：本次下达</t>
  </si>
  <si>
    <t>城乡义务教育补助公用经费县级资金</t>
  </si>
  <si>
    <t>民生类</t>
  </si>
  <si>
    <t>530921241100002336270</t>
  </si>
  <si>
    <t>30205</t>
  </si>
  <si>
    <t>水费</t>
  </si>
  <si>
    <t>30206</t>
  </si>
  <si>
    <t>电费</t>
  </si>
  <si>
    <t>30207</t>
  </si>
  <si>
    <t>邮电费</t>
  </si>
  <si>
    <t>城乡义务教育阶段家庭经济困难学生生活补助县级资金</t>
  </si>
  <si>
    <t>530921241100002336644</t>
  </si>
  <si>
    <t>30308</t>
  </si>
  <si>
    <t>助学金</t>
  </si>
  <si>
    <t>学生伙食费收入资金</t>
  </si>
  <si>
    <t>530921251100003874275</t>
  </si>
  <si>
    <t>30299</t>
  </si>
  <si>
    <t>其他商品和服务支出</t>
  </si>
  <si>
    <t>义务教育课后服务收费资金</t>
  </si>
  <si>
    <t>530921241100002357577</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</si>
  <si>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</si>
  <si>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</si>
  <si>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</si>
  <si>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</si>
  <si>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</si>
  <si>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</si>
  <si>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</si>
  <si>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</si>
  <si>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</si>
  <si>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</si>
  <si>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</si>
  <si>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</si>
  <si>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</si>
  <si>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</si>
  <si>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</si>
  <si>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</si>
  <si>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</si>
  <si>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</si>
  <si>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977</t>
  </si>
  <si>
    <t>人</t>
  </si>
  <si>
    <t>定量指标</t>
  </si>
  <si>
    <t>反映参与课后服务学生人数</t>
  </si>
  <si>
    <t>按规定符合免收费人数</t>
  </si>
  <si>
    <t>220</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</si>
  <si>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</si>
  <si>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</si>
  <si>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</si>
  <si>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</si>
  <si>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</si>
  <si>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</si>
  <si>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</si>
  <si>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</si>
  <si>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</si>
  <si>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</si>
  <si>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</si>
  <si>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</si>
  <si>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</si>
  <si>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</si>
  <si>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</si>
  <si>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</si>
  <si>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</si>
  <si>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</si>
  <si>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</si>
  <si>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</si>
  <si>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</si>
  <si>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</si>
  <si>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</si>
  <si>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</si>
  <si>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</si>
  <si>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</si>
  <si>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</si>
  <si>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</si>
  <si>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</si>
  <si>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</si>
  <si>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</si>
  <si>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</si>
  <si>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</si>
  <si>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</si>
  <si>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</si>
  <si>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</si>
  <si>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</si>
  <si>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</si>
  <si>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</si>
  <si>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</si>
  <si>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1349</t>
  </si>
  <si>
    <t>反映学校办学规模</t>
  </si>
  <si>
    <t>寄宿学生人数</t>
  </si>
  <si>
    <t>1313</t>
  </si>
  <si>
    <t>反映学校学生寄宿情况</t>
  </si>
  <si>
    <t>随班就读及送教上门人数</t>
  </si>
  <si>
    <t>12</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</si>
  <si>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</si>
  <si>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</si>
  <si>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</si>
  <si>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</si>
  <si>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</si>
  <si>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</si>
  <si>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</si>
  <si>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</si>
  <si>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</si>
  <si>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</si>
  <si>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</si>
  <si>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</si>
  <si>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</si>
  <si>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</si>
  <si>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</si>
  <si>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</si>
  <si>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</si>
  <si>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</si>
  <si>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1126</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</si>
  <si>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</si>
  <si>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</si>
  <si>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</si>
  <si>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</si>
  <si>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</si>
  <si>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</si>
  <si>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</si>
  <si>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</si>
  <si>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</si>
  <si>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</si>
  <si>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</si>
  <si>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</si>
  <si>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</si>
  <si>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</si>
  <si>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</si>
  <si>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</si>
  <si>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</si>
  <si>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</si>
  <si>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</si>
  <si>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</si>
  <si>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1200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</si>
  <si>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</si>
  <si>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</si>
  <si>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</si>
  <si>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</si>
  <si>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</si>
  <si>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</si>
  <si>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</si>
  <si>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</si>
  <si>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</si>
  <si>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</si>
  <si>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</si>
  <si>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</si>
  <si>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</si>
  <si>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</si>
  <si>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</si>
  <si>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16</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</si>
  <si>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</si>
  <si>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</si>
  <si>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</si>
  <si>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</si>
  <si>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</si>
  <si>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</si>
  <si>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</si>
  <si>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</si>
  <si>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</si>
  <si>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</si>
  <si>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</si>
  <si>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</si>
  <si>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</si>
  <si>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</si>
  <si>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</si>
  <si>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</si>
  <si>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</si>
  <si>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</si>
  <si>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</si>
  <si>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</si>
  <si>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</si>
  <si>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</si>
  <si>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</si>
  <si>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彩色打印机</t>
  </si>
  <si>
    <t>A3彩色打印机</t>
  </si>
  <si>
    <t>台</t>
  </si>
  <si>
    <t>学生伙食调味品采购资金</t>
  </si>
  <si>
    <t>调味品</t>
  </si>
  <si>
    <t>箱</t>
  </si>
  <si>
    <t>学生伙食谷物细粉类采购资金</t>
  </si>
  <si>
    <t>谷物细粉</t>
  </si>
  <si>
    <t>袋</t>
  </si>
  <si>
    <t>学生伙食谷物加工品采购资金</t>
  </si>
  <si>
    <t>碾磨谷物及谷物加工品</t>
  </si>
  <si>
    <t>千克</t>
  </si>
  <si>
    <t>学生伙食禽蛋采购资金</t>
  </si>
  <si>
    <t>禽蛋</t>
  </si>
  <si>
    <t>个</t>
  </si>
  <si>
    <t>学生伙食蔬菜采购资金</t>
  </si>
  <si>
    <t>蔬菜</t>
  </si>
  <si>
    <t>学生伙食肉类采购资金</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</si>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</sst>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176" formatCode="yyyy/mm/dd"/>
    <numFmt numFmtId="177" formatCode="#,##0;\-#,##0;;@"/>
    <numFmt numFmtId="178" formatCode="yyyy/mm/dd\ hh:mm:ss"/>
    <numFmt numFmtId="179" formatCode="hh:mm:ss"/>
    <numFmt numFmtId="43" formatCode="_ * #,##0.00_ ;_ * \-#,##0.00_ ;_ * &quot;-&quot;??_ ;_ @_ "/>
    <numFmt numFmtId="41" formatCode="_ * #,##0_ ;_ * \-#,##0_ ;_ * &quot;-&quot;_ ;_ @_ "/>
    <numFmt numFmtId="44" formatCode="_ &quot;￥&quot;* #,##0.00_ ;_ &quot;￥&quot;* \-#,##0.00_ ;_ &quot;￥&quot;* &quot;-&quot;??_ ;_ @_ "/>
    <numFmt numFmtId="180" formatCode="#,##0.00;\-#,##0.00;;@"/>
    <numFmt numFmtId="42" formatCode="_ &quot;￥&quot;* #,##0_ ;_ &quot;￥&quot;* \-#,##0_ ;_ &quot;￥&quot;* &quot;-&quot;_ ;_ @_ "/>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7">
    <xf numFmtId="0" fontId="0" fillId="0" borderId="0">
      <alignment vertical="top"/>
      <protection locked="0"/>
    </xf>
    <xf numFmtId="42" fontId="35" fillId="0" borderId="0" applyFont="0" applyFill="0" applyBorder="0" applyAlignment="0" applyProtection="0">
      <alignment vertical="center"/>
    </xf>
    <xf numFmtId="0" fontId="29" fillId="22" borderId="0" applyNumberFormat="0" applyBorder="0" applyAlignment="0" applyProtection="0">
      <alignment vertical="center"/>
    </xf>
    <xf numFmtId="0" fontId="38" fillId="16" borderId="1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178" fontId="7" fillId="0" borderId="7">
      <alignment horizontal="right" vertical="center"/>
    </xf>
    <xf numFmtId="0" fontId="29" fillId="10" borderId="0" applyNumberFormat="0" applyBorder="0" applyAlignment="0" applyProtection="0">
      <alignment vertical="center"/>
    </xf>
    <xf numFmtId="0" fontId="32" fillId="6" borderId="0" applyNumberFormat="0" applyBorder="0" applyAlignment="0" applyProtection="0">
      <alignment vertical="center"/>
    </xf>
    <xf numFmtId="43" fontId="35" fillId="0" borderId="0" applyFont="0" applyFill="0" applyBorder="0" applyAlignment="0" applyProtection="0">
      <alignment vertical="center"/>
    </xf>
    <xf numFmtId="0" fontId="36" fillId="29" borderId="0" applyNumberFormat="0" applyBorder="0" applyAlignment="0" applyProtection="0">
      <alignment vertical="center"/>
    </xf>
    <xf numFmtId="0" fontId="31" fillId="0" borderId="0" applyNumberFormat="0" applyFill="0" applyBorder="0" applyAlignment="0" applyProtection="0">
      <alignment vertical="center"/>
    </xf>
    <xf numFmtId="9" fontId="35" fillId="0" borderId="0" applyFont="0" applyFill="0" applyBorder="0" applyAlignment="0" applyProtection="0">
      <alignment vertical="center"/>
    </xf>
    <xf numFmtId="176" fontId="7" fillId="0" borderId="7">
      <alignment horizontal="right" vertical="center"/>
    </xf>
    <xf numFmtId="0" fontId="48" fillId="0" borderId="0" applyNumberFormat="0" applyFill="0" applyBorder="0" applyAlignment="0" applyProtection="0">
      <alignment vertical="center"/>
    </xf>
    <xf numFmtId="0" fontId="35" fillId="15" borderId="17" applyNumberFormat="0" applyFont="0" applyAlignment="0" applyProtection="0">
      <alignment vertical="center"/>
    </xf>
    <xf numFmtId="0" fontId="36" fillId="33" borderId="0" applyNumberFormat="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20" applyNumberFormat="0" applyFill="0" applyAlignment="0" applyProtection="0">
      <alignment vertical="center"/>
    </xf>
    <xf numFmtId="0" fontId="44" fillId="0" borderId="20" applyNumberFormat="0" applyFill="0" applyAlignment="0" applyProtection="0">
      <alignment vertical="center"/>
    </xf>
    <xf numFmtId="0" fontId="36" fillId="28" borderId="0" applyNumberFormat="0" applyBorder="0" applyAlignment="0" applyProtection="0">
      <alignment vertical="center"/>
    </xf>
    <xf numFmtId="0" fontId="30" fillId="0" borderId="14" applyNumberFormat="0" applyFill="0" applyAlignment="0" applyProtection="0">
      <alignment vertical="center"/>
    </xf>
    <xf numFmtId="0" fontId="36" fillId="32" borderId="0" applyNumberFormat="0" applyBorder="0" applyAlignment="0" applyProtection="0">
      <alignment vertical="center"/>
    </xf>
    <xf numFmtId="0" fontId="37" fillId="14" borderId="16" applyNumberFormat="0" applyAlignment="0" applyProtection="0">
      <alignment vertical="center"/>
    </xf>
    <xf numFmtId="0" fontId="41" fillId="14" borderId="18" applyNumberFormat="0" applyAlignment="0" applyProtection="0">
      <alignment vertical="center"/>
    </xf>
    <xf numFmtId="0" fontId="33" fillId="9" borderId="15" applyNumberFormat="0" applyAlignment="0" applyProtection="0">
      <alignment vertical="center"/>
    </xf>
    <xf numFmtId="0" fontId="29" fillId="26" borderId="0" applyNumberFormat="0" applyBorder="0" applyAlignment="0" applyProtection="0">
      <alignment vertical="center"/>
    </xf>
    <xf numFmtId="0" fontId="36" fillId="19" borderId="0" applyNumberFormat="0" applyBorder="0" applyAlignment="0" applyProtection="0">
      <alignment vertical="center"/>
    </xf>
    <xf numFmtId="0" fontId="45" fillId="0" borderId="21" applyNumberFormat="0" applyFill="0" applyAlignment="0" applyProtection="0">
      <alignment vertical="center"/>
    </xf>
    <xf numFmtId="0" fontId="39" fillId="0" borderId="19" applyNumberFormat="0" applyFill="0" applyAlignment="0" applyProtection="0">
      <alignment vertical="center"/>
    </xf>
    <xf numFmtId="0" fontId="43" fillId="25" borderId="0" applyNumberFormat="0" applyBorder="0" applyAlignment="0" applyProtection="0">
      <alignment vertical="center"/>
    </xf>
    <xf numFmtId="0" fontId="47" fillId="31" borderId="0" applyNumberFormat="0" applyBorder="0" applyAlignment="0" applyProtection="0">
      <alignment vertical="center"/>
    </xf>
    <xf numFmtId="10" fontId="7" fillId="0" borderId="7">
      <alignment horizontal="right" vertical="center"/>
    </xf>
    <xf numFmtId="0" fontId="29" fillId="21" borderId="0" applyNumberFormat="0" applyBorder="0" applyAlignment="0" applyProtection="0">
      <alignment vertical="center"/>
    </xf>
    <xf numFmtId="0" fontId="36" fillId="13"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5" borderId="0" applyNumberFormat="0" applyBorder="0" applyAlignment="0" applyProtection="0">
      <alignment vertical="center"/>
    </xf>
    <xf numFmtId="0" fontId="36" fillId="12" borderId="0" applyNumberFormat="0" applyBorder="0" applyAlignment="0" applyProtection="0">
      <alignment vertical="center"/>
    </xf>
    <xf numFmtId="0" fontId="36" fillId="18" borderId="0" applyNumberFormat="0" applyBorder="0" applyAlignment="0" applyProtection="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36" fillId="11" borderId="0" applyNumberFormat="0" applyBorder="0" applyAlignment="0" applyProtection="0">
      <alignment vertical="center"/>
    </xf>
    <xf numFmtId="0" fontId="29" fillId="7" borderId="0" applyNumberFormat="0" applyBorder="0" applyAlignment="0" applyProtection="0">
      <alignment vertical="center"/>
    </xf>
    <xf numFmtId="0" fontId="36" fillId="27" borderId="0" applyNumberFormat="0" applyBorder="0" applyAlignment="0" applyProtection="0">
      <alignment vertical="center"/>
    </xf>
    <xf numFmtId="0" fontId="36" fillId="17" borderId="0" applyNumberFormat="0" applyBorder="0" applyAlignment="0" applyProtection="0">
      <alignment vertical="center"/>
    </xf>
    <xf numFmtId="0" fontId="29" fillId="3" borderId="0" applyNumberFormat="0" applyBorder="0" applyAlignment="0" applyProtection="0">
      <alignment vertical="center"/>
    </xf>
    <xf numFmtId="0" fontId="36" fillId="30" borderId="0" applyNumberFormat="0" applyBorder="0" applyAlignment="0" applyProtection="0">
      <alignmen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79" fontId="7" fillId="0" borderId="7">
      <alignment horizontal="right" vertical="center"/>
    </xf>
    <xf numFmtId="177"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80"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7"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80" fontId="16" fillId="0" borderId="7" xfId="0" applyNumberFormat="1" applyFont="1" applyBorder="1" applyAlignment="1" applyProtection="1">
      <alignment horizontal="right" vertical="center"/>
    </xf>
    <xf numFmtId="180"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180" fontId="7" fillId="0" borderId="7" xfId="0" applyNumberFormat="1" applyFont="1" applyFill="1" applyBorder="1" applyAlignment="1">
      <alignment horizontal="right" vertical="center"/>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80"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6" workbookViewId="0">
      <selection activeCell="J26" sqref="J2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2"/>
      <c r="C2" s="202"/>
      <c r="D2" s="202"/>
    </row>
    <row r="3" ht="18.75" customHeight="1" spans="1:4">
      <c r="A3" s="40" t="str">
        <f>"单位名称："&amp;"凤庆县勐佑镇勐佑中学"</f>
        <v>单位名称：凤庆县勐佑镇勐佑中学</v>
      </c>
      <c r="B3" s="203"/>
      <c r="C3" s="203"/>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19760172.34</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4" t="s">
        <v>14</v>
      </c>
      <c r="B11" s="23">
        <v>4590620</v>
      </c>
      <c r="C11" s="161" t="s">
        <v>15</v>
      </c>
      <c r="D11" s="23">
        <v>19409130.33</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2680776.68</v>
      </c>
    </row>
    <row r="15" ht="18.75" customHeight="1" spans="1:4">
      <c r="A15" s="164" t="s">
        <v>22</v>
      </c>
      <c r="B15" s="23"/>
      <c r="C15" s="163" t="s">
        <v>23</v>
      </c>
      <c r="D15" s="23">
        <v>820689.33</v>
      </c>
    </row>
    <row r="16" ht="18.75" customHeight="1" spans="1:4">
      <c r="A16" s="164" t="s">
        <v>24</v>
      </c>
      <c r="B16" s="23">
        <v>4590620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1440196</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24350792.34</v>
      </c>
      <c r="C34" s="206" t="s">
        <v>45</v>
      </c>
      <c r="D34" s="167">
        <v>24350792.34</v>
      </c>
    </row>
    <row r="35" ht="18.75" customHeight="1" spans="1:4">
      <c r="A35" s="207" t="s">
        <v>46</v>
      </c>
      <c r="B35" s="23"/>
      <c r="C35" s="129" t="s">
        <v>47</v>
      </c>
      <c r="D35" s="23"/>
    </row>
    <row r="36" ht="18.75" customHeight="1" spans="1:4">
      <c r="A36" s="207" t="s">
        <v>48</v>
      </c>
      <c r="B36" s="23"/>
      <c r="C36" s="129" t="s">
        <v>48</v>
      </c>
      <c r="D36" s="23"/>
    </row>
    <row r="37" ht="18.75" customHeight="1" spans="1:4">
      <c r="A37" s="207" t="s">
        <v>49</v>
      </c>
      <c r="B37" s="23">
        <f>B35-B36</f>
        <v>0</v>
      </c>
      <c r="C37" s="129" t="s">
        <v>50</v>
      </c>
      <c r="D37" s="23"/>
    </row>
    <row r="38" ht="18.75" customHeight="1" spans="1:4">
      <c r="A38" s="208" t="s">
        <v>51</v>
      </c>
      <c r="B38" s="167">
        <f>B34+B35</f>
        <v>24350792.34</v>
      </c>
      <c r="C38" s="206" t="s">
        <v>52</v>
      </c>
      <c r="D38" s="167">
        <f t="shared" ref="B38:D38" si="0">D34+D35</f>
        <v>24350792.34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D17" sqref="D17"/>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5"/>
      <c r="O1" s="66"/>
      <c r="P1" s="66"/>
      <c r="Q1" s="66"/>
      <c r="R1" s="66"/>
      <c r="S1" s="37" t="s">
        <v>53</v>
      </c>
    </row>
    <row r="2" ht="57.75" customHeight="1" spans="1:19">
      <c r="A2" s="125"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0" t="str">
        <f>"单位名称："&amp;"凤庆县勐佑镇勐佑中学"</f>
        <v>单位名称：凤庆县勐佑镇勐佑中学</v>
      </c>
      <c r="B3" s="92"/>
      <c r="C3" s="92"/>
      <c r="D3" s="92"/>
      <c r="E3" s="92"/>
      <c r="F3" s="92"/>
      <c r="G3" s="92"/>
      <c r="H3" s="92"/>
      <c r="I3" s="92"/>
      <c r="J3" s="70"/>
      <c r="K3" s="92"/>
      <c r="L3" s="92"/>
      <c r="M3" s="92"/>
      <c r="N3" s="92"/>
      <c r="O3" s="70"/>
      <c r="P3" s="70"/>
      <c r="Q3" s="70"/>
      <c r="R3" s="70"/>
      <c r="S3" s="37"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24350792.34</v>
      </c>
      <c r="D8" s="23">
        <v>24350792.34</v>
      </c>
      <c r="E8" s="23">
        <v>19760172.34</v>
      </c>
      <c r="F8" s="23"/>
      <c r="G8" s="23"/>
      <c r="H8" s="23"/>
      <c r="I8" s="23">
        <v>4590620</v>
      </c>
      <c r="J8" s="23"/>
      <c r="K8" s="23"/>
      <c r="L8" s="23"/>
      <c r="M8" s="23"/>
      <c r="N8" s="23">
        <v>4590620</v>
      </c>
      <c r="O8" s="23"/>
      <c r="P8" s="23"/>
      <c r="Q8" s="23"/>
      <c r="R8" s="23"/>
      <c r="S8" s="23"/>
    </row>
    <row r="9" ht="18.75" customHeight="1" spans="1:19">
      <c r="A9" s="193" t="s">
        <v>56</v>
      </c>
      <c r="B9" s="194"/>
      <c r="C9" s="23">
        <v>24350792.34</v>
      </c>
      <c r="D9" s="23">
        <v>24350792.34</v>
      </c>
      <c r="E9" s="23">
        <v>19760172.34</v>
      </c>
      <c r="F9" s="23"/>
      <c r="G9" s="23"/>
      <c r="H9" s="23"/>
      <c r="I9" s="23">
        <v>4590620</v>
      </c>
      <c r="J9" s="23"/>
      <c r="K9" s="23"/>
      <c r="L9" s="23"/>
      <c r="M9" s="23"/>
      <c r="N9" s="23">
        <v>4590620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B16" sqref="B16"/>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8"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"单位名称："&amp;"凤庆县勐佑镇勐佑中学"</f>
        <v>单位名称：凤庆县勐佑镇勐佑中学</v>
      </c>
      <c r="B3" s="172"/>
      <c r="C3" s="61"/>
      <c r="D3" s="29"/>
      <c r="E3" s="61"/>
      <c r="F3" s="61"/>
      <c r="G3" s="61"/>
      <c r="H3" s="29"/>
      <c r="I3" s="61"/>
      <c r="J3" s="29"/>
      <c r="K3" s="61"/>
      <c r="L3" s="61"/>
      <c r="M3" s="179"/>
      <c r="N3" s="179"/>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8" t="s">
        <v>85</v>
      </c>
      <c r="C7" s="23">
        <v>19409130.33</v>
      </c>
      <c r="D7" s="23">
        <v>14818510.33</v>
      </c>
      <c r="E7" s="23">
        <v>14659509.22</v>
      </c>
      <c r="F7" s="23">
        <v>159001.11</v>
      </c>
      <c r="G7" s="23"/>
      <c r="H7" s="23"/>
      <c r="I7" s="23"/>
      <c r="J7" s="23">
        <v>4590620</v>
      </c>
      <c r="K7" s="23"/>
      <c r="L7" s="23"/>
      <c r="M7" s="23"/>
      <c r="N7" s="23"/>
      <c r="O7" s="23">
        <v>4590620</v>
      </c>
    </row>
    <row r="8" ht="18.75" customHeight="1" spans="1:15">
      <c r="A8" s="173" t="s">
        <v>86</v>
      </c>
      <c r="B8" s="209" t="s">
        <v>87</v>
      </c>
      <c r="C8" s="23">
        <v>19407186.33</v>
      </c>
      <c r="D8" s="23">
        <v>14816566.33</v>
      </c>
      <c r="E8" s="23">
        <v>14659509.22</v>
      </c>
      <c r="F8" s="23">
        <v>157057.11</v>
      </c>
      <c r="G8" s="23"/>
      <c r="H8" s="23"/>
      <c r="I8" s="23"/>
      <c r="J8" s="23">
        <v>4590620</v>
      </c>
      <c r="K8" s="23"/>
      <c r="L8" s="23"/>
      <c r="M8" s="23"/>
      <c r="N8" s="23"/>
      <c r="O8" s="23">
        <v>4590620</v>
      </c>
    </row>
    <row r="9" ht="18.75" customHeight="1" spans="1:15">
      <c r="A9" s="175" t="s">
        <v>88</v>
      </c>
      <c r="B9" s="210" t="s">
        <v>89</v>
      </c>
      <c r="C9" s="23">
        <v>19407186.33</v>
      </c>
      <c r="D9" s="23">
        <v>14816566.33</v>
      </c>
      <c r="E9" s="23">
        <v>14659509.22</v>
      </c>
      <c r="F9" s="23">
        <v>157057.11</v>
      </c>
      <c r="G9" s="23"/>
      <c r="H9" s="23"/>
      <c r="I9" s="23"/>
      <c r="J9" s="23">
        <v>4590620</v>
      </c>
      <c r="K9" s="23"/>
      <c r="L9" s="23"/>
      <c r="M9" s="23"/>
      <c r="N9" s="23"/>
      <c r="O9" s="23">
        <v>4590620</v>
      </c>
    </row>
    <row r="10" ht="18.75" customHeight="1" spans="1:15">
      <c r="A10" s="173" t="s">
        <v>90</v>
      </c>
      <c r="B10" s="209" t="s">
        <v>91</v>
      </c>
      <c r="C10" s="23">
        <v>1944</v>
      </c>
      <c r="D10" s="23">
        <v>1944</v>
      </c>
      <c r="E10" s="23"/>
      <c r="F10" s="23">
        <v>1944</v>
      </c>
      <c r="G10" s="23"/>
      <c r="H10" s="23"/>
      <c r="I10" s="23"/>
      <c r="J10" s="23"/>
      <c r="K10" s="23"/>
      <c r="L10" s="23"/>
      <c r="M10" s="23"/>
      <c r="N10" s="23"/>
      <c r="O10" s="23"/>
    </row>
    <row r="11" ht="18.75" customHeight="1" spans="1:15">
      <c r="A11" s="175" t="s">
        <v>92</v>
      </c>
      <c r="B11" s="210" t="s">
        <v>93</v>
      </c>
      <c r="C11" s="23">
        <v>1944</v>
      </c>
      <c r="D11" s="23">
        <v>1944</v>
      </c>
      <c r="E11" s="23"/>
      <c r="F11" s="23">
        <v>1944</v>
      </c>
      <c r="G11" s="23"/>
      <c r="H11" s="23"/>
      <c r="I11" s="23"/>
      <c r="J11" s="23"/>
      <c r="K11" s="23"/>
      <c r="L11" s="23"/>
      <c r="M11" s="23"/>
      <c r="N11" s="23"/>
      <c r="O11" s="23"/>
    </row>
    <row r="12" ht="18.75" customHeight="1" spans="1:15">
      <c r="A12" s="129" t="s">
        <v>94</v>
      </c>
      <c r="B12" s="158" t="s">
        <v>95</v>
      </c>
      <c r="C12" s="23">
        <v>2680776.68</v>
      </c>
      <c r="D12" s="23">
        <v>2680776.68</v>
      </c>
      <c r="E12" s="23">
        <v>2680776.68</v>
      </c>
      <c r="F12" s="23"/>
      <c r="G12" s="23"/>
      <c r="H12" s="23"/>
      <c r="I12" s="23"/>
      <c r="J12" s="23"/>
      <c r="K12" s="23"/>
      <c r="L12" s="23"/>
      <c r="M12" s="23"/>
      <c r="N12" s="23"/>
      <c r="O12" s="23"/>
    </row>
    <row r="13" ht="18.75" customHeight="1" spans="1:15">
      <c r="A13" s="173" t="s">
        <v>96</v>
      </c>
      <c r="B13" s="209" t="s">
        <v>97</v>
      </c>
      <c r="C13" s="23">
        <v>2546308.68</v>
      </c>
      <c r="D13" s="23">
        <v>2546308.68</v>
      </c>
      <c r="E13" s="23">
        <v>2546308.68</v>
      </c>
      <c r="F13" s="23"/>
      <c r="G13" s="23"/>
      <c r="H13" s="23"/>
      <c r="I13" s="23"/>
      <c r="J13" s="23"/>
      <c r="K13" s="23"/>
      <c r="L13" s="23"/>
      <c r="M13" s="23"/>
      <c r="N13" s="23"/>
      <c r="O13" s="23"/>
    </row>
    <row r="14" ht="18.75" customHeight="1" spans="1:15">
      <c r="A14" s="175" t="s">
        <v>98</v>
      </c>
      <c r="B14" s="210" t="s">
        <v>99</v>
      </c>
      <c r="C14" s="23">
        <v>809503.56</v>
      </c>
      <c r="D14" s="23">
        <v>809503.56</v>
      </c>
      <c r="E14" s="23">
        <v>809503.56</v>
      </c>
      <c r="F14" s="23"/>
      <c r="G14" s="23"/>
      <c r="H14" s="23"/>
      <c r="I14" s="23"/>
      <c r="J14" s="23"/>
      <c r="K14" s="23"/>
      <c r="L14" s="23"/>
      <c r="M14" s="23"/>
      <c r="N14" s="23"/>
      <c r="O14" s="23"/>
    </row>
    <row r="15" ht="18.75" customHeight="1" spans="1:15">
      <c r="A15" s="175" t="s">
        <v>100</v>
      </c>
      <c r="B15" s="210" t="s">
        <v>101</v>
      </c>
      <c r="C15" s="23">
        <v>1736805.12</v>
      </c>
      <c r="D15" s="23">
        <v>1736805.12</v>
      </c>
      <c r="E15" s="23">
        <v>1736805.12</v>
      </c>
      <c r="F15" s="23"/>
      <c r="G15" s="23"/>
      <c r="H15" s="23"/>
      <c r="I15" s="23"/>
      <c r="J15" s="23"/>
      <c r="K15" s="23"/>
      <c r="L15" s="23"/>
      <c r="M15" s="23"/>
      <c r="N15" s="23"/>
      <c r="O15" s="23"/>
    </row>
    <row r="16" ht="18.75" customHeight="1" spans="1:15">
      <c r="A16" s="173" t="s">
        <v>102</v>
      </c>
      <c r="B16" s="209" t="s">
        <v>103</v>
      </c>
      <c r="C16" s="23">
        <v>134468</v>
      </c>
      <c r="D16" s="23">
        <v>134468</v>
      </c>
      <c r="E16" s="23">
        <v>134468</v>
      </c>
      <c r="F16" s="23"/>
      <c r="G16" s="23"/>
      <c r="H16" s="23"/>
      <c r="I16" s="23"/>
      <c r="J16" s="23"/>
      <c r="K16" s="23"/>
      <c r="L16" s="23"/>
      <c r="M16" s="23"/>
      <c r="N16" s="23"/>
      <c r="O16" s="23"/>
    </row>
    <row r="17" ht="18.75" customHeight="1" spans="1:15">
      <c r="A17" s="175" t="s">
        <v>104</v>
      </c>
      <c r="B17" s="210" t="s">
        <v>105</v>
      </c>
      <c r="C17" s="23">
        <v>134468</v>
      </c>
      <c r="D17" s="23">
        <v>134468</v>
      </c>
      <c r="E17" s="23">
        <v>134468</v>
      </c>
      <c r="F17" s="23"/>
      <c r="G17" s="23"/>
      <c r="H17" s="23"/>
      <c r="I17" s="23"/>
      <c r="J17" s="23"/>
      <c r="K17" s="23"/>
      <c r="L17" s="23"/>
      <c r="M17" s="23"/>
      <c r="N17" s="23"/>
      <c r="O17" s="23"/>
    </row>
    <row r="18" ht="18.75" customHeight="1" spans="1:15">
      <c r="A18" s="129" t="s">
        <v>106</v>
      </c>
      <c r="B18" s="158" t="s">
        <v>107</v>
      </c>
      <c r="C18" s="23">
        <v>820689.33</v>
      </c>
      <c r="D18" s="23">
        <v>820689.33</v>
      </c>
      <c r="E18" s="23">
        <v>820689.33</v>
      </c>
      <c r="F18" s="23"/>
      <c r="G18" s="23"/>
      <c r="H18" s="23"/>
      <c r="I18" s="23"/>
      <c r="J18" s="23"/>
      <c r="K18" s="23"/>
      <c r="L18" s="23"/>
      <c r="M18" s="23"/>
      <c r="N18" s="23"/>
      <c r="O18" s="23"/>
    </row>
    <row r="19" ht="18.75" customHeight="1" spans="1:15">
      <c r="A19" s="173" t="s">
        <v>108</v>
      </c>
      <c r="B19" s="209" t="s">
        <v>109</v>
      </c>
      <c r="C19" s="23">
        <v>820689.33</v>
      </c>
      <c r="D19" s="23">
        <v>820689.33</v>
      </c>
      <c r="E19" s="23">
        <v>820689.33</v>
      </c>
      <c r="F19" s="23"/>
      <c r="G19" s="23"/>
      <c r="H19" s="23"/>
      <c r="I19" s="23"/>
      <c r="J19" s="23"/>
      <c r="K19" s="23"/>
      <c r="L19" s="23"/>
      <c r="M19" s="23"/>
      <c r="N19" s="23"/>
      <c r="O19" s="23"/>
    </row>
    <row r="20" ht="18.75" customHeight="1" spans="1:15">
      <c r="A20" s="175" t="s">
        <v>110</v>
      </c>
      <c r="B20" s="210" t="s">
        <v>111</v>
      </c>
      <c r="C20" s="23">
        <v>770707.27</v>
      </c>
      <c r="D20" s="23">
        <v>770707.27</v>
      </c>
      <c r="E20" s="23">
        <v>770707.27</v>
      </c>
      <c r="F20" s="23"/>
      <c r="G20" s="23"/>
      <c r="H20" s="23"/>
      <c r="I20" s="23"/>
      <c r="J20" s="23"/>
      <c r="K20" s="23"/>
      <c r="L20" s="23"/>
      <c r="M20" s="23"/>
      <c r="N20" s="23"/>
      <c r="O20" s="23"/>
    </row>
    <row r="21" ht="18.75" customHeight="1" spans="1:15">
      <c r="A21" s="175" t="s">
        <v>112</v>
      </c>
      <c r="B21" s="210" t="s">
        <v>113</v>
      </c>
      <c r="C21" s="23">
        <v>49982.06</v>
      </c>
      <c r="D21" s="23">
        <v>49982.06</v>
      </c>
      <c r="E21" s="23">
        <v>49982.06</v>
      </c>
      <c r="F21" s="23"/>
      <c r="G21" s="23"/>
      <c r="H21" s="23"/>
      <c r="I21" s="23"/>
      <c r="J21" s="23"/>
      <c r="K21" s="23"/>
      <c r="L21" s="23"/>
      <c r="M21" s="23"/>
      <c r="N21" s="23"/>
      <c r="O21" s="23"/>
    </row>
    <row r="22" ht="18.75" customHeight="1" spans="1:15">
      <c r="A22" s="129" t="s">
        <v>114</v>
      </c>
      <c r="B22" s="158" t="s">
        <v>115</v>
      </c>
      <c r="C22" s="23">
        <v>1440196</v>
      </c>
      <c r="D22" s="23">
        <v>1440196</v>
      </c>
      <c r="E22" s="23">
        <v>1440196</v>
      </c>
      <c r="F22" s="23"/>
      <c r="G22" s="23"/>
      <c r="H22" s="23"/>
      <c r="I22" s="23"/>
      <c r="J22" s="23"/>
      <c r="K22" s="23"/>
      <c r="L22" s="23"/>
      <c r="M22" s="23"/>
      <c r="N22" s="23"/>
      <c r="O22" s="23"/>
    </row>
    <row r="23" ht="18.75" customHeight="1" spans="1:15">
      <c r="A23" s="173" t="s">
        <v>116</v>
      </c>
      <c r="B23" s="209" t="s">
        <v>117</v>
      </c>
      <c r="C23" s="23">
        <v>1440196</v>
      </c>
      <c r="D23" s="23">
        <v>1440196</v>
      </c>
      <c r="E23" s="23">
        <v>1440196</v>
      </c>
      <c r="F23" s="23"/>
      <c r="G23" s="23"/>
      <c r="H23" s="23"/>
      <c r="I23" s="23"/>
      <c r="J23" s="23"/>
      <c r="K23" s="23"/>
      <c r="L23" s="23"/>
      <c r="M23" s="23"/>
      <c r="N23" s="23"/>
      <c r="O23" s="23"/>
    </row>
    <row r="24" ht="18.75" customHeight="1" spans="1:15">
      <c r="A24" s="175" t="s">
        <v>118</v>
      </c>
      <c r="B24" s="210" t="s">
        <v>119</v>
      </c>
      <c r="C24" s="23">
        <v>1440196</v>
      </c>
      <c r="D24" s="23">
        <v>1440196</v>
      </c>
      <c r="E24" s="23">
        <v>1440196</v>
      </c>
      <c r="F24" s="23"/>
      <c r="G24" s="23"/>
      <c r="H24" s="23"/>
      <c r="I24" s="23"/>
      <c r="J24" s="23"/>
      <c r="K24" s="23"/>
      <c r="L24" s="23"/>
      <c r="M24" s="23"/>
      <c r="N24" s="23"/>
      <c r="O24" s="23"/>
    </row>
    <row r="25" ht="18.75" customHeight="1" spans="1:15">
      <c r="A25" s="177" t="s">
        <v>120</v>
      </c>
      <c r="B25" s="178" t="s">
        <v>120</v>
      </c>
      <c r="C25" s="23">
        <v>24350792.34</v>
      </c>
      <c r="D25" s="23">
        <v>19760172.34</v>
      </c>
      <c r="E25" s="23">
        <v>19601171.23</v>
      </c>
      <c r="F25" s="23">
        <v>159001.11</v>
      </c>
      <c r="G25" s="23"/>
      <c r="H25" s="23"/>
      <c r="I25" s="23"/>
      <c r="J25" s="23">
        <v>4590620</v>
      </c>
      <c r="K25" s="23"/>
      <c r="L25" s="23"/>
      <c r="M25" s="23"/>
      <c r="N25" s="23"/>
      <c r="O25" s="23">
        <v>4590620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0" workbookViewId="0">
      <selection activeCell="H16" sqref="H16"/>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8" t="s">
        <v>121</v>
      </c>
    </row>
    <row r="2" ht="36" customHeight="1" spans="1:4">
      <c r="A2" s="5" t="str">
        <f>"2025"&amp;"年部门财政拨款收支预算总表"</f>
        <v>2025年部门财政拨款收支预算总表</v>
      </c>
      <c r="B2" s="156"/>
      <c r="C2" s="156"/>
      <c r="D2" s="156"/>
    </row>
    <row r="3" ht="18.75" customHeight="1" spans="1:4">
      <c r="A3" s="7" t="str">
        <f>"单位名称："&amp;"凤庆县勐佑镇勐佑中学"</f>
        <v>单位名称：凤庆县勐佑镇勐佑中学</v>
      </c>
      <c r="B3" s="157"/>
      <c r="C3" s="157"/>
      <c r="D3" s="38" t="s">
        <v>1</v>
      </c>
    </row>
    <row r="4" ht="18.75" customHeight="1" spans="1:4">
      <c r="A4" s="12" t="s">
        <v>2</v>
      </c>
      <c r="B4" s="14"/>
      <c r="C4" s="12" t="s">
        <v>3</v>
      </c>
      <c r="D4" s="14"/>
    </row>
    <row r="5" ht="18.75" customHeight="1" spans="1:4">
      <c r="A5" s="30" t="s">
        <v>4</v>
      </c>
      <c r="B5" s="105" t="str">
        <f>"2025"&amp;"年预算数"</f>
        <v>2025年预算数</v>
      </c>
      <c r="C5" s="30" t="s">
        <v>122</v>
      </c>
      <c r="D5" s="105" t="str">
        <f>"2025"&amp;"年预算数"</f>
        <v>2025年预算数</v>
      </c>
    </row>
    <row r="6" ht="18.75" customHeight="1" spans="1:4">
      <c r="A6" s="32"/>
      <c r="B6" s="18"/>
      <c r="C6" s="32"/>
      <c r="D6" s="18"/>
    </row>
    <row r="7" ht="18.75" customHeight="1" spans="1:4">
      <c r="A7" s="158" t="s">
        <v>123</v>
      </c>
      <c r="B7" s="23">
        <v>19760172.34</v>
      </c>
      <c r="C7" s="22" t="s">
        <v>124</v>
      </c>
      <c r="D7" s="23">
        <v>19760172.34</v>
      </c>
    </row>
    <row r="8" ht="18.75" customHeight="1" spans="1:4">
      <c r="A8" s="159" t="s">
        <v>125</v>
      </c>
      <c r="B8" s="23">
        <v>19760172.34</v>
      </c>
      <c r="C8" s="22" t="s">
        <v>126</v>
      </c>
      <c r="D8" s="23"/>
    </row>
    <row r="9" ht="18.75" customHeight="1" spans="1:4">
      <c r="A9" s="159" t="s">
        <v>127</v>
      </c>
      <c r="B9" s="23"/>
      <c r="C9" s="22" t="s">
        <v>128</v>
      </c>
      <c r="D9" s="23"/>
    </row>
    <row r="10" ht="18.75" customHeight="1" spans="1:4">
      <c r="A10" s="159" t="s">
        <v>129</v>
      </c>
      <c r="B10" s="23"/>
      <c r="C10" s="22" t="s">
        <v>130</v>
      </c>
      <c r="D10" s="23"/>
    </row>
    <row r="11" ht="18.75" customHeight="1" spans="1:4">
      <c r="A11" s="160" t="s">
        <v>131</v>
      </c>
      <c r="B11" s="23"/>
      <c r="C11" s="161" t="s">
        <v>132</v>
      </c>
      <c r="D11" s="23"/>
    </row>
    <row r="12" ht="18.75" customHeight="1" spans="1:4">
      <c r="A12" s="162" t="s">
        <v>125</v>
      </c>
      <c r="B12" s="23"/>
      <c r="C12" s="163" t="s">
        <v>133</v>
      </c>
      <c r="D12" s="23">
        <v>14818510.33</v>
      </c>
    </row>
    <row r="13" ht="18.75" customHeight="1" spans="1:4">
      <c r="A13" s="162" t="s">
        <v>127</v>
      </c>
      <c r="B13" s="23"/>
      <c r="C13" s="163" t="s">
        <v>134</v>
      </c>
      <c r="D13" s="23"/>
    </row>
    <row r="14" ht="18.75" customHeight="1" spans="1:4">
      <c r="A14" s="162" t="s">
        <v>129</v>
      </c>
      <c r="B14" s="23"/>
      <c r="C14" s="163" t="s">
        <v>135</v>
      </c>
      <c r="D14" s="23"/>
    </row>
    <row r="15" ht="18.75" customHeight="1" spans="1:4">
      <c r="A15" s="162" t="s">
        <v>26</v>
      </c>
      <c r="B15" s="23"/>
      <c r="C15" s="163" t="s">
        <v>136</v>
      </c>
      <c r="D15" s="23">
        <v>2680776.68</v>
      </c>
    </row>
    <row r="16" ht="18.75" customHeight="1" spans="1:4">
      <c r="A16" s="162" t="s">
        <v>26</v>
      </c>
      <c r="B16" s="23" t="s">
        <v>26</v>
      </c>
      <c r="C16" s="163" t="s">
        <v>137</v>
      </c>
      <c r="D16" s="23">
        <v>820689.33</v>
      </c>
    </row>
    <row r="17" ht="18.75" customHeight="1" spans="1:4">
      <c r="A17" s="164" t="s">
        <v>26</v>
      </c>
      <c r="B17" s="23" t="s">
        <v>26</v>
      </c>
      <c r="C17" s="163" t="s">
        <v>138</v>
      </c>
      <c r="D17" s="23"/>
    </row>
    <row r="18" ht="18.75" customHeight="1" spans="1:4">
      <c r="A18" s="164" t="s">
        <v>26</v>
      </c>
      <c r="B18" s="23" t="s">
        <v>26</v>
      </c>
      <c r="C18" s="163" t="s">
        <v>139</v>
      </c>
      <c r="D18" s="23"/>
    </row>
    <row r="19" ht="18.75" customHeight="1" spans="1:4">
      <c r="A19" s="165" t="s">
        <v>26</v>
      </c>
      <c r="B19" s="23" t="s">
        <v>26</v>
      </c>
      <c r="C19" s="163" t="s">
        <v>140</v>
      </c>
      <c r="D19" s="23"/>
    </row>
    <row r="20" ht="18.75" customHeight="1" spans="1:4">
      <c r="A20" s="165" t="s">
        <v>26</v>
      </c>
      <c r="B20" s="23" t="s">
        <v>26</v>
      </c>
      <c r="C20" s="163" t="s">
        <v>141</v>
      </c>
      <c r="D20" s="23"/>
    </row>
    <row r="21" ht="18.75" customHeight="1" spans="1:4">
      <c r="A21" s="165" t="s">
        <v>26</v>
      </c>
      <c r="B21" s="23" t="s">
        <v>26</v>
      </c>
      <c r="C21" s="163" t="s">
        <v>142</v>
      </c>
      <c r="D21" s="23"/>
    </row>
    <row r="22" ht="18.75" customHeight="1" spans="1:4">
      <c r="A22" s="165" t="s">
        <v>26</v>
      </c>
      <c r="B22" s="23" t="s">
        <v>26</v>
      </c>
      <c r="C22" s="163" t="s">
        <v>143</v>
      </c>
      <c r="D22" s="23"/>
    </row>
    <row r="23" ht="18.75" customHeight="1" spans="1:4">
      <c r="A23" s="165" t="s">
        <v>26</v>
      </c>
      <c r="B23" s="23" t="s">
        <v>26</v>
      </c>
      <c r="C23" s="163" t="s">
        <v>144</v>
      </c>
      <c r="D23" s="23"/>
    </row>
    <row r="24" ht="18.75" customHeight="1" spans="1:4">
      <c r="A24" s="165" t="s">
        <v>26</v>
      </c>
      <c r="B24" s="23" t="s">
        <v>26</v>
      </c>
      <c r="C24" s="163" t="s">
        <v>145</v>
      </c>
      <c r="D24" s="23"/>
    </row>
    <row r="25" ht="18.75" customHeight="1" spans="1:4">
      <c r="A25" s="165" t="s">
        <v>26</v>
      </c>
      <c r="B25" s="23" t="s">
        <v>26</v>
      </c>
      <c r="C25" s="163" t="s">
        <v>146</v>
      </c>
      <c r="D25" s="23"/>
    </row>
    <row r="26" ht="18.75" customHeight="1" spans="1:4">
      <c r="A26" s="165" t="s">
        <v>26</v>
      </c>
      <c r="B26" s="23" t="s">
        <v>26</v>
      </c>
      <c r="C26" s="163" t="s">
        <v>147</v>
      </c>
      <c r="D26" s="23">
        <v>1440196</v>
      </c>
    </row>
    <row r="27" ht="18.75" customHeight="1" spans="1:4">
      <c r="A27" s="165" t="s">
        <v>26</v>
      </c>
      <c r="B27" s="23" t="s">
        <v>26</v>
      </c>
      <c r="C27" s="163" t="s">
        <v>148</v>
      </c>
      <c r="D27" s="23"/>
    </row>
    <row r="28" ht="18.75" customHeight="1" spans="1:4">
      <c r="A28" s="165" t="s">
        <v>26</v>
      </c>
      <c r="B28" s="23" t="s">
        <v>26</v>
      </c>
      <c r="C28" s="163" t="s">
        <v>149</v>
      </c>
      <c r="D28" s="23"/>
    </row>
    <row r="29" ht="18.75" customHeight="1" spans="1:4">
      <c r="A29" s="165" t="s">
        <v>26</v>
      </c>
      <c r="B29" s="23" t="s">
        <v>26</v>
      </c>
      <c r="C29" s="163" t="s">
        <v>150</v>
      </c>
      <c r="D29" s="23"/>
    </row>
    <row r="30" ht="18.75" customHeight="1" spans="1:4">
      <c r="A30" s="165" t="s">
        <v>26</v>
      </c>
      <c r="B30" s="23" t="s">
        <v>26</v>
      </c>
      <c r="C30" s="163" t="s">
        <v>151</v>
      </c>
      <c r="D30" s="23"/>
    </row>
    <row r="31" ht="18.75" customHeight="1" spans="1:4">
      <c r="A31" s="166" t="s">
        <v>26</v>
      </c>
      <c r="B31" s="23" t="s">
        <v>26</v>
      </c>
      <c r="C31" s="163" t="s">
        <v>152</v>
      </c>
      <c r="D31" s="23"/>
    </row>
    <row r="32" ht="18.75" customHeight="1" spans="1:4">
      <c r="A32" s="166" t="s">
        <v>26</v>
      </c>
      <c r="B32" s="23" t="s">
        <v>26</v>
      </c>
      <c r="C32" s="163" t="s">
        <v>153</v>
      </c>
      <c r="D32" s="23"/>
    </row>
    <row r="33" ht="18.75" customHeight="1" spans="1:4">
      <c r="A33" s="166" t="s">
        <v>26</v>
      </c>
      <c r="B33" s="23" t="s">
        <v>26</v>
      </c>
      <c r="C33" s="163" t="s">
        <v>154</v>
      </c>
      <c r="D33" s="23"/>
    </row>
    <row r="34" ht="18.75" customHeight="1" spans="1:4">
      <c r="A34" s="166"/>
      <c r="B34" s="23"/>
      <c r="C34" s="163" t="s">
        <v>155</v>
      </c>
      <c r="D34" s="23"/>
    </row>
    <row r="35" ht="18.75" customHeight="1" spans="1:4">
      <c r="A35" s="166" t="s">
        <v>26</v>
      </c>
      <c r="B35" s="23" t="s">
        <v>26</v>
      </c>
      <c r="C35" s="163" t="s">
        <v>156</v>
      </c>
      <c r="D35" s="23"/>
    </row>
    <row r="36" ht="18.75" customHeight="1" spans="1:4">
      <c r="A36" s="54" t="s">
        <v>157</v>
      </c>
      <c r="B36" s="167">
        <v>19760172.34</v>
      </c>
      <c r="C36" s="168" t="s">
        <v>52</v>
      </c>
      <c r="D36" s="167">
        <v>19760172.34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C19" sqref="C19"/>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5"/>
      <c r="F1" s="56"/>
      <c r="G1" s="38" t="s">
        <v>158</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"单位名称："&amp;"凤庆县勐佑镇勐佑中学"</f>
        <v>单位名称：凤庆县勐佑镇勐佑中学</v>
      </c>
      <c r="B3" s="28"/>
      <c r="C3" s="29"/>
      <c r="D3" s="29"/>
      <c r="E3" s="29"/>
      <c r="F3" s="100"/>
      <c r="G3" s="38" t="s">
        <v>1</v>
      </c>
    </row>
    <row r="4" ht="20.25" customHeight="1" spans="1:7">
      <c r="A4" s="148" t="s">
        <v>159</v>
      </c>
      <c r="B4" s="149"/>
      <c r="C4" s="105" t="s">
        <v>56</v>
      </c>
      <c r="D4" s="127" t="s">
        <v>75</v>
      </c>
      <c r="E4" s="13"/>
      <c r="F4" s="14"/>
      <c r="G4" s="120" t="s">
        <v>76</v>
      </c>
    </row>
    <row r="5" ht="20.25" customHeight="1" spans="1:7">
      <c r="A5" s="150" t="s">
        <v>73</v>
      </c>
      <c r="B5" s="150" t="s">
        <v>74</v>
      </c>
      <c r="C5" s="32"/>
      <c r="D5" s="65" t="s">
        <v>58</v>
      </c>
      <c r="E5" s="65" t="s">
        <v>160</v>
      </c>
      <c r="F5" s="65" t="s">
        <v>161</v>
      </c>
      <c r="G5" s="93"/>
    </row>
    <row r="6" ht="19.5" customHeight="1" spans="1:7">
      <c r="A6" s="150" t="s">
        <v>162</v>
      </c>
      <c r="B6" s="150" t="s">
        <v>163</v>
      </c>
      <c r="C6" s="150" t="s">
        <v>164</v>
      </c>
      <c r="D6" s="65">
        <v>4</v>
      </c>
      <c r="E6" s="151" t="s">
        <v>165</v>
      </c>
      <c r="F6" s="151" t="s">
        <v>166</v>
      </c>
      <c r="G6" s="150" t="s">
        <v>167</v>
      </c>
    </row>
    <row r="7" ht="18" customHeight="1" spans="1:7">
      <c r="A7" s="33" t="s">
        <v>84</v>
      </c>
      <c r="B7" s="33" t="s">
        <v>85</v>
      </c>
      <c r="C7" s="23">
        <v>14818510.33</v>
      </c>
      <c r="D7" s="23">
        <v>14659509.22</v>
      </c>
      <c r="E7" s="23">
        <v>14277927.22</v>
      </c>
      <c r="F7" s="23">
        <v>381582</v>
      </c>
      <c r="G7" s="23">
        <v>159001.11</v>
      </c>
    </row>
    <row r="8" ht="18" customHeight="1" spans="1:7">
      <c r="A8" s="116" t="s">
        <v>86</v>
      </c>
      <c r="B8" s="116" t="s">
        <v>87</v>
      </c>
      <c r="C8" s="23">
        <v>14816566.33</v>
      </c>
      <c r="D8" s="23">
        <v>14659509.22</v>
      </c>
      <c r="E8" s="23">
        <v>14277927.22</v>
      </c>
      <c r="F8" s="23">
        <v>381582</v>
      </c>
      <c r="G8" s="23">
        <v>157057.11</v>
      </c>
    </row>
    <row r="9" ht="18" customHeight="1" spans="1:7">
      <c r="A9" s="152" t="s">
        <v>88</v>
      </c>
      <c r="B9" s="152" t="s">
        <v>89</v>
      </c>
      <c r="C9" s="23">
        <v>14816566.33</v>
      </c>
      <c r="D9" s="23">
        <v>14659509.22</v>
      </c>
      <c r="E9" s="23">
        <v>14277927.22</v>
      </c>
      <c r="F9" s="23">
        <v>381582</v>
      </c>
      <c r="G9" s="23">
        <v>157057.11</v>
      </c>
    </row>
    <row r="10" ht="18" customHeight="1" spans="1:7">
      <c r="A10" s="116" t="s">
        <v>90</v>
      </c>
      <c r="B10" s="116" t="s">
        <v>91</v>
      </c>
      <c r="C10" s="23">
        <v>1944</v>
      </c>
      <c r="D10" s="23"/>
      <c r="E10" s="23"/>
      <c r="F10" s="23"/>
      <c r="G10" s="23">
        <v>1944</v>
      </c>
    </row>
    <row r="11" ht="18" customHeight="1" spans="1:7">
      <c r="A11" s="152" t="s">
        <v>92</v>
      </c>
      <c r="B11" s="152" t="s">
        <v>93</v>
      </c>
      <c r="C11" s="23">
        <v>1944</v>
      </c>
      <c r="D11" s="23"/>
      <c r="E11" s="23"/>
      <c r="F11" s="23"/>
      <c r="G11" s="23">
        <v>1944</v>
      </c>
    </row>
    <row r="12" ht="18" customHeight="1" spans="1:7">
      <c r="A12" s="33" t="s">
        <v>94</v>
      </c>
      <c r="B12" s="33" t="s">
        <v>95</v>
      </c>
      <c r="C12" s="23">
        <v>2680776.68</v>
      </c>
      <c r="D12" s="23">
        <v>2680776.68</v>
      </c>
      <c r="E12" s="23">
        <v>2680776.68</v>
      </c>
      <c r="F12" s="23"/>
      <c r="G12" s="23"/>
    </row>
    <row r="13" ht="18" customHeight="1" spans="1:7">
      <c r="A13" s="116" t="s">
        <v>96</v>
      </c>
      <c r="B13" s="116" t="s">
        <v>97</v>
      </c>
      <c r="C13" s="23">
        <v>2546308.68</v>
      </c>
      <c r="D13" s="23">
        <v>2546308.68</v>
      </c>
      <c r="E13" s="23">
        <v>2546308.68</v>
      </c>
      <c r="F13" s="23"/>
      <c r="G13" s="23"/>
    </row>
    <row r="14" ht="18" customHeight="1" spans="1:7">
      <c r="A14" s="152" t="s">
        <v>98</v>
      </c>
      <c r="B14" s="152" t="s">
        <v>99</v>
      </c>
      <c r="C14" s="23">
        <v>809503.56</v>
      </c>
      <c r="D14" s="23">
        <v>809503.56</v>
      </c>
      <c r="E14" s="23">
        <v>809503.56</v>
      </c>
      <c r="F14" s="23"/>
      <c r="G14" s="23"/>
    </row>
    <row r="15" ht="18" customHeight="1" spans="1:7">
      <c r="A15" s="152" t="s">
        <v>100</v>
      </c>
      <c r="B15" s="152" t="s">
        <v>101</v>
      </c>
      <c r="C15" s="23">
        <v>1736805.12</v>
      </c>
      <c r="D15" s="23">
        <v>1736805.12</v>
      </c>
      <c r="E15" s="23">
        <v>1736805.12</v>
      </c>
      <c r="F15" s="23"/>
      <c r="G15" s="23"/>
    </row>
    <row r="16" ht="18" customHeight="1" spans="1:7">
      <c r="A16" s="116" t="s">
        <v>102</v>
      </c>
      <c r="B16" s="116" t="s">
        <v>103</v>
      </c>
      <c r="C16" s="23">
        <v>134468</v>
      </c>
      <c r="D16" s="23">
        <v>134468</v>
      </c>
      <c r="E16" s="23">
        <v>134468</v>
      </c>
      <c r="F16" s="23"/>
      <c r="G16" s="23"/>
    </row>
    <row r="17" ht="18" customHeight="1" spans="1:7">
      <c r="A17" s="152" t="s">
        <v>104</v>
      </c>
      <c r="B17" s="152" t="s">
        <v>105</v>
      </c>
      <c r="C17" s="23">
        <v>134468</v>
      </c>
      <c r="D17" s="23">
        <v>134468</v>
      </c>
      <c r="E17" s="23">
        <v>134468</v>
      </c>
      <c r="F17" s="23"/>
      <c r="G17" s="23"/>
    </row>
    <row r="18" ht="18" customHeight="1" spans="1:7">
      <c r="A18" s="33" t="s">
        <v>106</v>
      </c>
      <c r="B18" s="33" t="s">
        <v>107</v>
      </c>
      <c r="C18" s="23">
        <v>820689.33</v>
      </c>
      <c r="D18" s="23">
        <v>820689.33</v>
      </c>
      <c r="E18" s="23">
        <v>820689.33</v>
      </c>
      <c r="F18" s="23"/>
      <c r="G18" s="23"/>
    </row>
    <row r="19" ht="18" customHeight="1" spans="1:7">
      <c r="A19" s="116" t="s">
        <v>108</v>
      </c>
      <c r="B19" s="116" t="s">
        <v>109</v>
      </c>
      <c r="C19" s="23">
        <v>820689.33</v>
      </c>
      <c r="D19" s="23">
        <v>820689.33</v>
      </c>
      <c r="E19" s="23">
        <v>820689.33</v>
      </c>
      <c r="F19" s="23"/>
      <c r="G19" s="23"/>
    </row>
    <row r="20" ht="18" customHeight="1" spans="1:7">
      <c r="A20" s="152" t="s">
        <v>110</v>
      </c>
      <c r="B20" s="152" t="s">
        <v>111</v>
      </c>
      <c r="C20" s="23">
        <v>770707.27</v>
      </c>
      <c r="D20" s="23">
        <v>770707.27</v>
      </c>
      <c r="E20" s="23">
        <v>770707.27</v>
      </c>
      <c r="F20" s="23"/>
      <c r="G20" s="23"/>
    </row>
    <row r="21" ht="18" customHeight="1" spans="1:7">
      <c r="A21" s="152" t="s">
        <v>112</v>
      </c>
      <c r="B21" s="152" t="s">
        <v>113</v>
      </c>
      <c r="C21" s="23">
        <v>49982.06</v>
      </c>
      <c r="D21" s="23">
        <v>49982.06</v>
      </c>
      <c r="E21" s="23">
        <v>49982.06</v>
      </c>
      <c r="F21" s="23"/>
      <c r="G21" s="23"/>
    </row>
    <row r="22" ht="18" customHeight="1" spans="1:7">
      <c r="A22" s="33" t="s">
        <v>114</v>
      </c>
      <c r="B22" s="33" t="s">
        <v>115</v>
      </c>
      <c r="C22" s="23">
        <v>1440196</v>
      </c>
      <c r="D22" s="23">
        <v>1440196</v>
      </c>
      <c r="E22" s="23">
        <v>1440196</v>
      </c>
      <c r="F22" s="23"/>
      <c r="G22" s="23"/>
    </row>
    <row r="23" ht="18" customHeight="1" spans="1:7">
      <c r="A23" s="116" t="s">
        <v>116</v>
      </c>
      <c r="B23" s="116" t="s">
        <v>117</v>
      </c>
      <c r="C23" s="23">
        <v>1440196</v>
      </c>
      <c r="D23" s="23">
        <v>1440196</v>
      </c>
      <c r="E23" s="23">
        <v>1440196</v>
      </c>
      <c r="F23" s="23"/>
      <c r="G23" s="23"/>
    </row>
    <row r="24" ht="18" customHeight="1" spans="1:7">
      <c r="A24" s="152" t="s">
        <v>118</v>
      </c>
      <c r="B24" s="152" t="s">
        <v>119</v>
      </c>
      <c r="C24" s="23">
        <v>1440196</v>
      </c>
      <c r="D24" s="23">
        <v>1440196</v>
      </c>
      <c r="E24" s="23">
        <v>1440196</v>
      </c>
      <c r="F24" s="23"/>
      <c r="G24" s="23"/>
    </row>
    <row r="25" ht="18" customHeight="1" spans="1:7">
      <c r="A25" s="153" t="s">
        <v>120</v>
      </c>
      <c r="B25" s="154" t="s">
        <v>120</v>
      </c>
      <c r="C25" s="155">
        <v>19760172.34</v>
      </c>
      <c r="D25" s="23">
        <v>19601171.23</v>
      </c>
      <c r="E25" s="23">
        <v>19219589.23</v>
      </c>
      <c r="F25" s="23">
        <v>381582</v>
      </c>
      <c r="G25" s="23">
        <v>159001.11</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22" sqref="B2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168</v>
      </c>
    </row>
    <row r="2" ht="39" customHeight="1" spans="1:7">
      <c r="A2" s="125" t="str">
        <f>"2025"&amp;"年“三公”经费支出预算表"</f>
        <v>2025年“三公”经费支出预算表</v>
      </c>
      <c r="B2" s="50"/>
      <c r="C2" s="50"/>
      <c r="D2" s="50"/>
      <c r="E2" s="50"/>
      <c r="F2" s="50"/>
      <c r="G2" s="50"/>
    </row>
    <row r="3" ht="18.75" customHeight="1" spans="1:7">
      <c r="A3" s="40" t="str">
        <f>"单位名称："&amp;"凤庆县勐佑镇勐佑中学"</f>
        <v>单位名称：凤庆县勐佑镇勐佑中学</v>
      </c>
      <c r="B3" s="136"/>
      <c r="C3" s="137"/>
      <c r="D3" s="61"/>
      <c r="E3" s="29"/>
      <c r="G3" s="86" t="s">
        <v>169</v>
      </c>
    </row>
    <row r="4" ht="18.75" customHeight="1" spans="1:7">
      <c r="A4" s="10" t="s">
        <v>170</v>
      </c>
      <c r="B4" s="10" t="s">
        <v>171</v>
      </c>
      <c r="C4" s="30" t="s">
        <v>172</v>
      </c>
      <c r="D4" s="12" t="s">
        <v>173</v>
      </c>
      <c r="E4" s="13"/>
      <c r="F4" s="14"/>
      <c r="G4" s="30" t="s">
        <v>174</v>
      </c>
    </row>
    <row r="5" ht="18.75" customHeight="1" spans="1:7">
      <c r="A5" s="17"/>
      <c r="B5" s="138"/>
      <c r="C5" s="32"/>
      <c r="D5" s="65" t="s">
        <v>58</v>
      </c>
      <c r="E5" s="65" t="s">
        <v>175</v>
      </c>
      <c r="F5" s="65" t="s">
        <v>176</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177</v>
      </c>
      <c r="B8" s="143"/>
      <c r="C8" s="143"/>
      <c r="D8" s="143"/>
      <c r="E8" s="143"/>
      <c r="F8" s="143"/>
      <c r="G8" s="143"/>
    </row>
    <row r="9" ht="18.75" customHeight="1" spans="1:7">
      <c r="A9" s="144" t="s">
        <v>178</v>
      </c>
      <c r="B9" s="143"/>
      <c r="C9" s="143"/>
      <c r="D9" s="143"/>
      <c r="E9" s="143"/>
      <c r="F9" s="143"/>
      <c r="G9" s="143"/>
    </row>
    <row r="10" ht="18.75" customHeight="1" spans="1:7">
      <c r="A10" s="144" t="s">
        <v>179</v>
      </c>
      <c r="B10" s="143"/>
      <c r="C10" s="143"/>
      <c r="D10" s="143"/>
      <c r="E10" s="143"/>
      <c r="F10" s="143"/>
      <c r="G10" s="143"/>
    </row>
    <row r="11" ht="18.75" customHeight="1" spans="1:7">
      <c r="A11" s="144" t="s">
        <v>180</v>
      </c>
      <c r="B11" s="143"/>
      <c r="C11" s="143"/>
      <c r="D11" s="143"/>
      <c r="E11" s="143"/>
      <c r="F11" s="143"/>
      <c r="G11" s="143"/>
    </row>
    <row r="12" customHeight="1" spans="1:1">
      <c r="A12"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4" workbookViewId="0">
      <selection activeCell="C37" sqref="C37"/>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182</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"单位名称："&amp;"凤庆县勐佑镇勐佑中学"</f>
        <v>单位名称：凤庆县勐佑镇勐佑中学</v>
      </c>
      <c r="B3" s="126"/>
      <c r="C3" s="126"/>
      <c r="D3" s="126"/>
      <c r="E3" s="126"/>
      <c r="F3" s="126"/>
      <c r="G3" s="126"/>
      <c r="H3" s="70"/>
      <c r="I3" s="70"/>
      <c r="J3" s="70"/>
      <c r="K3" s="70"/>
      <c r="L3" s="70"/>
      <c r="M3" s="70"/>
      <c r="N3" s="92"/>
      <c r="O3" s="92"/>
      <c r="P3" s="92"/>
      <c r="Q3" s="70"/>
      <c r="U3" s="123"/>
      <c r="W3" s="37" t="s">
        <v>169</v>
      </c>
    </row>
    <row r="4" ht="18" customHeight="1" spans="1:23">
      <c r="A4" s="10" t="s">
        <v>183</v>
      </c>
      <c r="B4" s="10" t="s">
        <v>184</v>
      </c>
      <c r="C4" s="10" t="s">
        <v>185</v>
      </c>
      <c r="D4" s="10" t="s">
        <v>186</v>
      </c>
      <c r="E4" s="10" t="s">
        <v>187</v>
      </c>
      <c r="F4" s="10" t="s">
        <v>188</v>
      </c>
      <c r="G4" s="10" t="s">
        <v>189</v>
      </c>
      <c r="H4" s="127" t="s">
        <v>190</v>
      </c>
      <c r="I4" s="63" t="s">
        <v>190</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191</v>
      </c>
      <c r="I5" s="127" t="s">
        <v>59</v>
      </c>
      <c r="J5" s="63"/>
      <c r="K5" s="63"/>
      <c r="L5" s="63"/>
      <c r="M5" s="132"/>
      <c r="N5" s="12" t="s">
        <v>192</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8"/>
      <c r="B7" s="108"/>
      <c r="C7" s="108"/>
      <c r="D7" s="108"/>
      <c r="E7" s="108"/>
      <c r="F7" s="108"/>
      <c r="G7" s="108"/>
      <c r="H7" s="108"/>
      <c r="I7" s="91"/>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20202607.23</v>
      </c>
      <c r="I9" s="23">
        <v>19601171.23</v>
      </c>
      <c r="J9" s="23"/>
      <c r="K9" s="23"/>
      <c r="L9" s="23">
        <v>19601171.23</v>
      </c>
      <c r="M9" s="23"/>
      <c r="N9" s="23"/>
      <c r="O9" s="23"/>
      <c r="P9" s="23"/>
      <c r="Q9" s="23"/>
      <c r="R9" s="23">
        <v>601436</v>
      </c>
      <c r="S9" s="23"/>
      <c r="T9" s="23"/>
      <c r="U9" s="23"/>
      <c r="V9" s="23"/>
      <c r="W9" s="23">
        <v>601436</v>
      </c>
    </row>
    <row r="10" ht="21" customHeight="1" spans="1:23">
      <c r="A10" s="129"/>
      <c r="B10" s="21" t="s">
        <v>200</v>
      </c>
      <c r="C10" s="21" t="s">
        <v>201</v>
      </c>
      <c r="D10" s="21" t="s">
        <v>88</v>
      </c>
      <c r="E10" s="21" t="s">
        <v>89</v>
      </c>
      <c r="F10" s="21" t="s">
        <v>202</v>
      </c>
      <c r="G10" s="21" t="s">
        <v>203</v>
      </c>
      <c r="H10" s="23">
        <v>6244440</v>
      </c>
      <c r="I10" s="23">
        <v>6244440</v>
      </c>
      <c r="J10" s="23"/>
      <c r="K10" s="23"/>
      <c r="L10" s="23">
        <v>6244440</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604080</v>
      </c>
      <c r="I11" s="23">
        <v>604080</v>
      </c>
      <c r="J11" s="23"/>
      <c r="K11" s="23"/>
      <c r="L11" s="23">
        <v>604080</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600600</v>
      </c>
      <c r="I12" s="23">
        <v>600600</v>
      </c>
      <c r="J12" s="23"/>
      <c r="K12" s="23"/>
      <c r="L12" s="23">
        <v>600600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546000</v>
      </c>
      <c r="I13" s="23">
        <v>546000</v>
      </c>
      <c r="J13" s="23"/>
      <c r="K13" s="23"/>
      <c r="L13" s="23">
        <v>546000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1340700</v>
      </c>
      <c r="I14" s="23">
        <v>1340700</v>
      </c>
      <c r="J14" s="23"/>
      <c r="K14" s="23"/>
      <c r="L14" s="23">
        <v>1340700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1656000</v>
      </c>
      <c r="I15" s="23">
        <v>1656000</v>
      </c>
      <c r="J15" s="23"/>
      <c r="K15" s="23"/>
      <c r="L15" s="23">
        <v>1656000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1666812</v>
      </c>
      <c r="I16" s="23">
        <v>1666812</v>
      </c>
      <c r="J16" s="23"/>
      <c r="K16" s="23"/>
      <c r="L16" s="23">
        <v>1666812</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999120</v>
      </c>
      <c r="I17" s="23">
        <v>999120</v>
      </c>
      <c r="J17" s="23"/>
      <c r="K17" s="23"/>
      <c r="L17" s="23">
        <v>999120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1736805.12</v>
      </c>
      <c r="I19" s="23">
        <v>1736805.12</v>
      </c>
      <c r="J19" s="23"/>
      <c r="K19" s="23"/>
      <c r="L19" s="23">
        <v>1736805.12</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770707.27</v>
      </c>
      <c r="I21" s="23">
        <v>770707.27</v>
      </c>
      <c r="J21" s="23"/>
      <c r="K21" s="23"/>
      <c r="L21" s="23">
        <v>770707.27</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7296</v>
      </c>
      <c r="I22" s="23">
        <v>7296</v>
      </c>
      <c r="J22" s="23"/>
      <c r="K22" s="23"/>
      <c r="L22" s="23">
        <v>7296</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20976</v>
      </c>
      <c r="I23" s="23">
        <v>20976</v>
      </c>
      <c r="J23" s="23"/>
      <c r="K23" s="23"/>
      <c r="L23" s="23">
        <v>20976</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75985.22</v>
      </c>
      <c r="I24" s="23">
        <v>75985.22</v>
      </c>
      <c r="J24" s="23"/>
      <c r="K24" s="23"/>
      <c r="L24" s="23">
        <v>75985.22</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21710.06</v>
      </c>
      <c r="I26" s="23">
        <v>21710.06</v>
      </c>
      <c r="J26" s="23"/>
      <c r="K26" s="23"/>
      <c r="L26" s="23">
        <v>21710.06</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1440196</v>
      </c>
      <c r="I27" s="23">
        <v>1440196</v>
      </c>
      <c r="J27" s="23"/>
      <c r="K27" s="23"/>
      <c r="L27" s="23">
        <v>1440196</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162825</v>
      </c>
      <c r="I29" s="23">
        <v>162825</v>
      </c>
      <c r="J29" s="23"/>
      <c r="K29" s="23"/>
      <c r="L29" s="23">
        <v>162825</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217101</v>
      </c>
      <c r="I30" s="23">
        <v>217101</v>
      </c>
      <c r="J30" s="23"/>
      <c r="K30" s="23"/>
      <c r="L30" s="23">
        <v>217101</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1656</v>
      </c>
      <c r="I31" s="23">
        <v>1656</v>
      </c>
      <c r="J31" s="23"/>
      <c r="K31" s="23"/>
      <c r="L31" s="23">
        <v>1656</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773053.56</v>
      </c>
      <c r="I32" s="23">
        <v>773053.56</v>
      </c>
      <c r="J32" s="23"/>
      <c r="K32" s="23"/>
      <c r="L32" s="23">
        <v>773053.56</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126620</v>
      </c>
      <c r="I33" s="23">
        <v>126620</v>
      </c>
      <c r="J33" s="23"/>
      <c r="K33" s="23"/>
      <c r="L33" s="23">
        <v>126620</v>
      </c>
      <c r="M33" s="23"/>
      <c r="N33" s="23"/>
      <c r="O33" s="23"/>
      <c r="P33" s="23"/>
      <c r="Q33" s="23"/>
      <c r="R33" s="23"/>
      <c r="S33" s="23"/>
      <c r="T33" s="23"/>
      <c r="U33" s="23"/>
      <c r="V33" s="23"/>
      <c r="W33" s="23"/>
    </row>
    <row r="34" ht="21" customHeight="1" spans="1:23">
      <c r="A34" s="24"/>
      <c r="B34" s="21" t="s">
        <v>238</v>
      </c>
      <c r="C34" s="21" t="s">
        <v>239</v>
      </c>
      <c r="D34" s="21" t="s">
        <v>104</v>
      </c>
      <c r="E34" s="21" t="s">
        <v>105</v>
      </c>
      <c r="F34" s="21" t="s">
        <v>242</v>
      </c>
      <c r="G34" s="21" t="s">
        <v>243</v>
      </c>
      <c r="H34" s="23">
        <v>7848</v>
      </c>
      <c r="I34" s="23">
        <v>7848</v>
      </c>
      <c r="J34" s="23"/>
      <c r="K34" s="23"/>
      <c r="L34" s="23">
        <v>7848</v>
      </c>
      <c r="M34" s="23"/>
      <c r="N34" s="23"/>
      <c r="O34" s="23"/>
      <c r="P34" s="23"/>
      <c r="Q34" s="23"/>
      <c r="R34" s="23"/>
      <c r="S34" s="23"/>
      <c r="T34" s="23"/>
      <c r="U34" s="23"/>
      <c r="V34" s="23"/>
      <c r="W34" s="23"/>
    </row>
    <row r="35" ht="21" customHeight="1" spans="1:23">
      <c r="A35" s="24"/>
      <c r="B35" s="21" t="s">
        <v>244</v>
      </c>
      <c r="C35" s="21" t="s">
        <v>245</v>
      </c>
      <c r="D35" s="21" t="s">
        <v>98</v>
      </c>
      <c r="E35" s="21" t="s">
        <v>99</v>
      </c>
      <c r="F35" s="21" t="s">
        <v>246</v>
      </c>
      <c r="G35" s="21" t="s">
        <v>247</v>
      </c>
      <c r="H35" s="23">
        <v>36450</v>
      </c>
      <c r="I35" s="23">
        <v>36450</v>
      </c>
      <c r="J35" s="23"/>
      <c r="K35" s="23"/>
      <c r="L35" s="23">
        <v>36450</v>
      </c>
      <c r="M35" s="23"/>
      <c r="N35" s="23"/>
      <c r="O35" s="23"/>
      <c r="P35" s="23"/>
      <c r="Q35" s="23"/>
      <c r="R35" s="23"/>
      <c r="S35" s="23"/>
      <c r="T35" s="23"/>
      <c r="U35" s="23"/>
      <c r="V35" s="23"/>
      <c r="W35" s="23"/>
    </row>
    <row r="36" ht="21" customHeight="1" spans="1:23">
      <c r="A36" s="24"/>
      <c r="B36" s="21" t="s">
        <v>248</v>
      </c>
      <c r="C36" s="21" t="s">
        <v>249</v>
      </c>
      <c r="D36" s="21" t="s">
        <v>88</v>
      </c>
      <c r="E36" s="21" t="s">
        <v>89</v>
      </c>
      <c r="F36" s="21" t="s">
        <v>202</v>
      </c>
      <c r="G36" s="21" t="s">
        <v>203</v>
      </c>
      <c r="H36" s="23">
        <v>384890</v>
      </c>
      <c r="I36" s="23">
        <v>384890</v>
      </c>
      <c r="J36" s="23"/>
      <c r="K36" s="23"/>
      <c r="L36" s="23">
        <v>384890</v>
      </c>
      <c r="M36" s="23"/>
      <c r="N36" s="23"/>
      <c r="O36" s="23"/>
      <c r="P36" s="23"/>
      <c r="Q36" s="23"/>
      <c r="R36" s="23"/>
      <c r="S36" s="23"/>
      <c r="T36" s="23"/>
      <c r="U36" s="23"/>
      <c r="V36" s="23"/>
      <c r="W36" s="23"/>
    </row>
    <row r="37" ht="21" customHeight="1" spans="1:23">
      <c r="A37" s="24"/>
      <c r="B37" s="21" t="s">
        <v>250</v>
      </c>
      <c r="C37" s="21" t="s">
        <v>251</v>
      </c>
      <c r="D37" s="21" t="s">
        <v>88</v>
      </c>
      <c r="E37" s="21" t="s">
        <v>89</v>
      </c>
      <c r="F37" s="21" t="s">
        <v>252</v>
      </c>
      <c r="G37" s="21" t="s">
        <v>253</v>
      </c>
      <c r="H37" s="23">
        <v>159300</v>
      </c>
      <c r="I37" s="23">
        <v>159300</v>
      </c>
      <c r="J37" s="23"/>
      <c r="K37" s="23"/>
      <c r="L37" s="23">
        <v>159300</v>
      </c>
      <c r="M37" s="23"/>
      <c r="N37" s="23"/>
      <c r="O37" s="23"/>
      <c r="P37" s="23"/>
      <c r="Q37" s="23"/>
      <c r="R37" s="23"/>
      <c r="S37" s="23"/>
      <c r="T37" s="23"/>
      <c r="U37" s="23"/>
      <c r="V37" s="23"/>
      <c r="W37" s="23"/>
    </row>
    <row r="38" ht="21" customHeight="1" spans="1:23">
      <c r="A38" s="24"/>
      <c r="B38" s="21" t="s">
        <v>254</v>
      </c>
      <c r="C38" s="21" t="s">
        <v>255</v>
      </c>
      <c r="D38" s="21" t="s">
        <v>88</v>
      </c>
      <c r="E38" s="21" t="s">
        <v>89</v>
      </c>
      <c r="F38" s="21" t="s">
        <v>256</v>
      </c>
      <c r="G38" s="21" t="s">
        <v>257</v>
      </c>
      <c r="H38" s="23">
        <v>4000</v>
      </c>
      <c r="I38" s="23"/>
      <c r="J38" s="23"/>
      <c r="K38" s="23"/>
      <c r="L38" s="23"/>
      <c r="M38" s="23"/>
      <c r="N38" s="23"/>
      <c r="O38" s="23"/>
      <c r="P38" s="23"/>
      <c r="Q38" s="23"/>
      <c r="R38" s="23">
        <v>4000</v>
      </c>
      <c r="S38" s="23"/>
      <c r="T38" s="23"/>
      <c r="U38" s="23"/>
      <c r="V38" s="23"/>
      <c r="W38" s="23">
        <v>4000</v>
      </c>
    </row>
    <row r="39" ht="21" customHeight="1" spans="1:23">
      <c r="A39" s="24"/>
      <c r="B39" s="21" t="s">
        <v>258</v>
      </c>
      <c r="C39" s="21" t="s">
        <v>259</v>
      </c>
      <c r="D39" s="21" t="s">
        <v>88</v>
      </c>
      <c r="E39" s="21" t="s">
        <v>89</v>
      </c>
      <c r="F39" s="21" t="s">
        <v>208</v>
      </c>
      <c r="G39" s="21" t="s">
        <v>209</v>
      </c>
      <c r="H39" s="23">
        <v>596736</v>
      </c>
      <c r="I39" s="23"/>
      <c r="J39" s="23"/>
      <c r="K39" s="23"/>
      <c r="L39" s="23"/>
      <c r="M39" s="23"/>
      <c r="N39" s="23"/>
      <c r="O39" s="23"/>
      <c r="P39" s="23"/>
      <c r="Q39" s="23"/>
      <c r="R39" s="23">
        <v>596736</v>
      </c>
      <c r="S39" s="23"/>
      <c r="T39" s="23"/>
      <c r="U39" s="23"/>
      <c r="V39" s="23"/>
      <c r="W39" s="23">
        <v>596736</v>
      </c>
    </row>
    <row r="40" ht="21" customHeight="1" spans="1:23">
      <c r="A40" s="24"/>
      <c r="B40" s="21" t="s">
        <v>260</v>
      </c>
      <c r="C40" s="21" t="s">
        <v>261</v>
      </c>
      <c r="D40" s="21" t="s">
        <v>88</v>
      </c>
      <c r="E40" s="21" t="s">
        <v>89</v>
      </c>
      <c r="F40" s="21" t="s">
        <v>262</v>
      </c>
      <c r="G40" s="21" t="s">
        <v>263</v>
      </c>
      <c r="H40" s="23">
        <v>700</v>
      </c>
      <c r="I40" s="23"/>
      <c r="J40" s="23"/>
      <c r="K40" s="23"/>
      <c r="L40" s="23"/>
      <c r="M40" s="23"/>
      <c r="N40" s="23"/>
      <c r="O40" s="23"/>
      <c r="P40" s="23"/>
      <c r="Q40" s="23"/>
      <c r="R40" s="23">
        <v>700</v>
      </c>
      <c r="S40" s="23"/>
      <c r="T40" s="23"/>
      <c r="U40" s="23"/>
      <c r="V40" s="23"/>
      <c r="W40" s="23">
        <v>700</v>
      </c>
    </row>
    <row r="41" ht="21" customHeight="1" spans="1:23">
      <c r="A41" s="34" t="s">
        <v>120</v>
      </c>
      <c r="B41" s="130"/>
      <c r="C41" s="130"/>
      <c r="D41" s="130"/>
      <c r="E41" s="130"/>
      <c r="F41" s="130"/>
      <c r="G41" s="131"/>
      <c r="H41" s="23">
        <v>20202607.23</v>
      </c>
      <c r="I41" s="23">
        <v>19601171.23</v>
      </c>
      <c r="J41" s="23"/>
      <c r="K41" s="23"/>
      <c r="L41" s="23">
        <v>19601171.23</v>
      </c>
      <c r="M41" s="23"/>
      <c r="N41" s="23"/>
      <c r="O41" s="23"/>
      <c r="P41" s="23"/>
      <c r="Q41" s="23"/>
      <c r="R41" s="23">
        <v>601436</v>
      </c>
      <c r="S41" s="23"/>
      <c r="T41" s="23"/>
      <c r="U41" s="23"/>
      <c r="V41" s="23"/>
      <c r="W41" s="23">
        <v>601436</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selection activeCell="K20" sqref="K20"/>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8"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"单位名称："&amp;"凤庆县勐佑镇勐佑中学"</f>
        <v>单位名称：凤庆县勐佑镇勐佑中学</v>
      </c>
      <c r="B3" s="8"/>
      <c r="C3" s="8"/>
      <c r="D3" s="8"/>
      <c r="E3" s="8"/>
      <c r="F3" s="8"/>
      <c r="G3" s="8"/>
      <c r="H3" s="8"/>
      <c r="I3" s="9"/>
      <c r="J3" s="9"/>
      <c r="K3" s="9"/>
      <c r="L3" s="9"/>
      <c r="M3" s="9"/>
      <c r="N3" s="9"/>
      <c r="O3" s="9"/>
      <c r="P3" s="9"/>
      <c r="Q3" s="9"/>
      <c r="R3" s="1"/>
      <c r="S3" s="1"/>
      <c r="T3" s="1"/>
      <c r="U3" s="3"/>
      <c r="V3" s="1"/>
      <c r="W3" s="38" t="s">
        <v>169</v>
      </c>
    </row>
    <row r="4" ht="18.75" customHeight="1" spans="1:23">
      <c r="A4" s="10" t="s">
        <v>265</v>
      </c>
      <c r="B4" s="11" t="s">
        <v>184</v>
      </c>
      <c r="C4" s="10" t="s">
        <v>185</v>
      </c>
      <c r="D4" s="10" t="s">
        <v>266</v>
      </c>
      <c r="E4" s="11" t="s">
        <v>186</v>
      </c>
      <c r="F4" s="11" t="s">
        <v>187</v>
      </c>
      <c r="G4" s="11" t="s">
        <v>267</v>
      </c>
      <c r="H4" s="11" t="s">
        <v>268</v>
      </c>
      <c r="I4" s="30" t="s">
        <v>56</v>
      </c>
      <c r="J4" s="12" t="s">
        <v>269</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270</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271</v>
      </c>
      <c r="D9" s="21"/>
      <c r="E9" s="21"/>
      <c r="F9" s="21"/>
      <c r="G9" s="21"/>
      <c r="H9" s="21"/>
      <c r="I9" s="23">
        <v>46512.36</v>
      </c>
      <c r="J9" s="23">
        <v>46512.36</v>
      </c>
      <c r="K9" s="23">
        <v>46512.36</v>
      </c>
      <c r="L9" s="23"/>
      <c r="M9" s="23"/>
      <c r="N9" s="23"/>
      <c r="O9" s="23"/>
      <c r="P9" s="23"/>
      <c r="Q9" s="23"/>
      <c r="R9" s="23"/>
      <c r="S9" s="23"/>
      <c r="T9" s="23"/>
      <c r="U9" s="23"/>
      <c r="V9" s="23"/>
      <c r="W9" s="23"/>
    </row>
    <row r="10" ht="18.75" customHeight="1" spans="1:23">
      <c r="A10" s="118" t="s">
        <v>272</v>
      </c>
      <c r="B10" s="118" t="s">
        <v>273</v>
      </c>
      <c r="C10" s="21" t="s">
        <v>271</v>
      </c>
      <c r="D10" s="118" t="s">
        <v>71</v>
      </c>
      <c r="E10" s="118" t="s">
        <v>88</v>
      </c>
      <c r="F10" s="118" t="s">
        <v>89</v>
      </c>
      <c r="G10" s="118" t="s">
        <v>274</v>
      </c>
      <c r="H10" s="118" t="s">
        <v>275</v>
      </c>
      <c r="I10" s="23">
        <v>10017</v>
      </c>
      <c r="J10" s="23">
        <v>10017</v>
      </c>
      <c r="K10" s="23">
        <v>10017</v>
      </c>
      <c r="L10" s="23"/>
      <c r="M10" s="23"/>
      <c r="N10" s="23"/>
      <c r="O10" s="23"/>
      <c r="P10" s="23"/>
      <c r="Q10" s="23"/>
      <c r="R10" s="23"/>
      <c r="S10" s="23"/>
      <c r="T10" s="23"/>
      <c r="U10" s="23"/>
      <c r="V10" s="23"/>
      <c r="W10" s="23"/>
    </row>
    <row r="11" ht="18.75" customHeight="1" spans="1:23">
      <c r="A11" s="118" t="s">
        <v>272</v>
      </c>
      <c r="B11" s="118" t="s">
        <v>273</v>
      </c>
      <c r="C11" s="21" t="s">
        <v>271</v>
      </c>
      <c r="D11" s="118" t="s">
        <v>71</v>
      </c>
      <c r="E11" s="118" t="s">
        <v>88</v>
      </c>
      <c r="F11" s="118" t="s">
        <v>89</v>
      </c>
      <c r="G11" s="118" t="s">
        <v>276</v>
      </c>
      <c r="H11" s="118" t="s">
        <v>277</v>
      </c>
      <c r="I11" s="23">
        <v>29998.08</v>
      </c>
      <c r="J11" s="23">
        <v>29998.08</v>
      </c>
      <c r="K11" s="23">
        <v>29998.08</v>
      </c>
      <c r="L11" s="23"/>
      <c r="M11" s="23"/>
      <c r="N11" s="23"/>
      <c r="O11" s="23"/>
      <c r="P11" s="23"/>
      <c r="Q11" s="23"/>
      <c r="R11" s="23"/>
      <c r="S11" s="23"/>
      <c r="T11" s="23"/>
      <c r="U11" s="23"/>
      <c r="V11" s="23"/>
      <c r="W11" s="23"/>
    </row>
    <row r="12" ht="18.75" customHeight="1" spans="1:23">
      <c r="A12" s="118" t="s">
        <v>272</v>
      </c>
      <c r="B12" s="118" t="s">
        <v>273</v>
      </c>
      <c r="C12" s="21" t="s">
        <v>271</v>
      </c>
      <c r="D12" s="118" t="s">
        <v>71</v>
      </c>
      <c r="E12" s="118" t="s">
        <v>88</v>
      </c>
      <c r="F12" s="118" t="s">
        <v>89</v>
      </c>
      <c r="G12" s="118" t="s">
        <v>278</v>
      </c>
      <c r="H12" s="118" t="s">
        <v>279</v>
      </c>
      <c r="I12" s="23">
        <v>4553.28</v>
      </c>
      <c r="J12" s="23">
        <v>4553.28</v>
      </c>
      <c r="K12" s="23">
        <v>4553.28</v>
      </c>
      <c r="L12" s="23"/>
      <c r="M12" s="23"/>
      <c r="N12" s="23"/>
      <c r="O12" s="23"/>
      <c r="P12" s="23"/>
      <c r="Q12" s="23"/>
      <c r="R12" s="23"/>
      <c r="S12" s="23"/>
      <c r="T12" s="23"/>
      <c r="U12" s="23"/>
      <c r="V12" s="23"/>
      <c r="W12" s="23"/>
    </row>
    <row r="13" ht="18.75" customHeight="1" spans="1:23">
      <c r="A13" s="118" t="s">
        <v>272</v>
      </c>
      <c r="B13" s="118" t="s">
        <v>273</v>
      </c>
      <c r="C13" s="21" t="s">
        <v>271</v>
      </c>
      <c r="D13" s="118" t="s">
        <v>71</v>
      </c>
      <c r="E13" s="118" t="s">
        <v>92</v>
      </c>
      <c r="F13" s="118" t="s">
        <v>93</v>
      </c>
      <c r="G13" s="118" t="s">
        <v>278</v>
      </c>
      <c r="H13" s="118" t="s">
        <v>279</v>
      </c>
      <c r="I13" s="23">
        <v>1944</v>
      </c>
      <c r="J13" s="23">
        <v>1944</v>
      </c>
      <c r="K13" s="23">
        <v>1944</v>
      </c>
      <c r="L13" s="23"/>
      <c r="M13" s="23"/>
      <c r="N13" s="23"/>
      <c r="O13" s="23"/>
      <c r="P13" s="23"/>
      <c r="Q13" s="23"/>
      <c r="R13" s="23"/>
      <c r="S13" s="23"/>
      <c r="T13" s="23"/>
      <c r="U13" s="23"/>
      <c r="V13" s="23"/>
      <c r="W13" s="23"/>
    </row>
    <row r="14" ht="18.75" customHeight="1" spans="1:23">
      <c r="A14" s="24"/>
      <c r="B14" s="24"/>
      <c r="C14" s="21" t="s">
        <v>280</v>
      </c>
      <c r="D14" s="24"/>
      <c r="E14" s="24"/>
      <c r="F14" s="24"/>
      <c r="G14" s="24"/>
      <c r="H14" s="24"/>
      <c r="I14" s="23">
        <v>112488.75</v>
      </c>
      <c r="J14" s="23">
        <v>112488.75</v>
      </c>
      <c r="K14" s="23">
        <v>112488.75</v>
      </c>
      <c r="L14" s="23"/>
      <c r="M14" s="23"/>
      <c r="N14" s="23"/>
      <c r="O14" s="23"/>
      <c r="P14" s="23"/>
      <c r="Q14" s="23"/>
      <c r="R14" s="23"/>
      <c r="S14" s="23"/>
      <c r="T14" s="23"/>
      <c r="U14" s="23"/>
      <c r="V14" s="23"/>
      <c r="W14" s="23"/>
    </row>
    <row r="15" ht="18.75" customHeight="1" spans="1:23">
      <c r="A15" s="118" t="s">
        <v>272</v>
      </c>
      <c r="B15" s="118" t="s">
        <v>281</v>
      </c>
      <c r="C15" s="21" t="s">
        <v>280</v>
      </c>
      <c r="D15" s="118" t="s">
        <v>71</v>
      </c>
      <c r="E15" s="118" t="s">
        <v>88</v>
      </c>
      <c r="F15" s="118" t="s">
        <v>89</v>
      </c>
      <c r="G15" s="118" t="s">
        <v>282</v>
      </c>
      <c r="H15" s="118" t="s">
        <v>283</v>
      </c>
      <c r="I15" s="23">
        <v>112488.75</v>
      </c>
      <c r="J15" s="23">
        <v>112488.75</v>
      </c>
      <c r="K15" s="23">
        <v>112488.75</v>
      </c>
      <c r="L15" s="23"/>
      <c r="M15" s="23"/>
      <c r="N15" s="23"/>
      <c r="O15" s="23"/>
      <c r="P15" s="23"/>
      <c r="Q15" s="23"/>
      <c r="R15" s="23"/>
      <c r="S15" s="23"/>
      <c r="T15" s="23"/>
      <c r="U15" s="23"/>
      <c r="V15" s="23"/>
      <c r="W15" s="23"/>
    </row>
    <row r="16" ht="18.75" customHeight="1" spans="1:23">
      <c r="A16" s="24"/>
      <c r="B16" s="24"/>
      <c r="C16" s="21" t="s">
        <v>284</v>
      </c>
      <c r="D16" s="24"/>
      <c r="E16" s="24"/>
      <c r="F16" s="24"/>
      <c r="G16" s="24"/>
      <c r="H16" s="24"/>
      <c r="I16" s="23">
        <v>3840000</v>
      </c>
      <c r="J16" s="23"/>
      <c r="K16" s="23"/>
      <c r="L16" s="23"/>
      <c r="M16" s="23"/>
      <c r="N16" s="23"/>
      <c r="O16" s="23"/>
      <c r="P16" s="23"/>
      <c r="Q16" s="23"/>
      <c r="R16" s="23">
        <v>3840000</v>
      </c>
      <c r="S16" s="23"/>
      <c r="T16" s="23"/>
      <c r="U16" s="23"/>
      <c r="V16" s="23"/>
      <c r="W16" s="23">
        <v>3840000</v>
      </c>
    </row>
    <row r="17" ht="18.75" customHeight="1" spans="1:23">
      <c r="A17" s="118" t="s">
        <v>272</v>
      </c>
      <c r="B17" s="118" t="s">
        <v>285</v>
      </c>
      <c r="C17" s="21" t="s">
        <v>284</v>
      </c>
      <c r="D17" s="118" t="s">
        <v>71</v>
      </c>
      <c r="E17" s="118" t="s">
        <v>88</v>
      </c>
      <c r="F17" s="118" t="s">
        <v>89</v>
      </c>
      <c r="G17" s="118" t="s">
        <v>286</v>
      </c>
      <c r="H17" s="118" t="s">
        <v>287</v>
      </c>
      <c r="I17" s="23">
        <v>3840000</v>
      </c>
      <c r="J17" s="23"/>
      <c r="K17" s="23"/>
      <c r="L17" s="23"/>
      <c r="M17" s="23"/>
      <c r="N17" s="23"/>
      <c r="O17" s="23"/>
      <c r="P17" s="23"/>
      <c r="Q17" s="23"/>
      <c r="R17" s="23">
        <v>3840000</v>
      </c>
      <c r="S17" s="23"/>
      <c r="T17" s="23"/>
      <c r="U17" s="23"/>
      <c r="V17" s="23"/>
      <c r="W17" s="23">
        <v>3840000</v>
      </c>
    </row>
    <row r="18" ht="18.75" customHeight="1" spans="1:23">
      <c r="A18" s="24"/>
      <c r="B18" s="24"/>
      <c r="C18" s="21" t="s">
        <v>288</v>
      </c>
      <c r="D18" s="24"/>
      <c r="E18" s="24"/>
      <c r="F18" s="24"/>
      <c r="G18" s="24"/>
      <c r="H18" s="24"/>
      <c r="I18" s="23">
        <v>149184</v>
      </c>
      <c r="J18" s="23"/>
      <c r="K18" s="23"/>
      <c r="L18" s="23"/>
      <c r="M18" s="23"/>
      <c r="N18" s="23"/>
      <c r="O18" s="23"/>
      <c r="P18" s="23"/>
      <c r="Q18" s="23"/>
      <c r="R18" s="23">
        <v>149184</v>
      </c>
      <c r="S18" s="23"/>
      <c r="T18" s="23"/>
      <c r="U18" s="23"/>
      <c r="V18" s="23"/>
      <c r="W18" s="23">
        <v>149184</v>
      </c>
    </row>
    <row r="19" ht="18.75" customHeight="1" spans="1:23">
      <c r="A19" s="118" t="s">
        <v>272</v>
      </c>
      <c r="B19" s="118" t="s">
        <v>289</v>
      </c>
      <c r="C19" s="21" t="s">
        <v>288</v>
      </c>
      <c r="D19" s="118" t="s">
        <v>71</v>
      </c>
      <c r="E19" s="118" t="s">
        <v>88</v>
      </c>
      <c r="F19" s="118" t="s">
        <v>89</v>
      </c>
      <c r="G19" s="118" t="s">
        <v>262</v>
      </c>
      <c r="H19" s="118" t="s">
        <v>263</v>
      </c>
      <c r="I19" s="23">
        <v>107184</v>
      </c>
      <c r="J19" s="23"/>
      <c r="K19" s="23"/>
      <c r="L19" s="23"/>
      <c r="M19" s="23"/>
      <c r="N19" s="23"/>
      <c r="O19" s="23"/>
      <c r="P19" s="23"/>
      <c r="Q19" s="23"/>
      <c r="R19" s="23">
        <v>107184</v>
      </c>
      <c r="S19" s="23"/>
      <c r="T19" s="23"/>
      <c r="U19" s="23"/>
      <c r="V19" s="23"/>
      <c r="W19" s="23">
        <v>107184</v>
      </c>
    </row>
    <row r="20" ht="18.75" customHeight="1" spans="1:23">
      <c r="A20" s="118" t="s">
        <v>272</v>
      </c>
      <c r="B20" s="118" t="s">
        <v>289</v>
      </c>
      <c r="C20" s="21" t="s">
        <v>288</v>
      </c>
      <c r="D20" s="118" t="s">
        <v>71</v>
      </c>
      <c r="E20" s="118" t="s">
        <v>88</v>
      </c>
      <c r="F20" s="118" t="s">
        <v>89</v>
      </c>
      <c r="G20" s="118" t="s">
        <v>276</v>
      </c>
      <c r="H20" s="118" t="s">
        <v>277</v>
      </c>
      <c r="I20" s="23">
        <v>40000</v>
      </c>
      <c r="J20" s="23"/>
      <c r="K20" s="23"/>
      <c r="L20" s="23"/>
      <c r="M20" s="23"/>
      <c r="N20" s="23"/>
      <c r="O20" s="23"/>
      <c r="P20" s="23"/>
      <c r="Q20" s="23"/>
      <c r="R20" s="23">
        <v>40000</v>
      </c>
      <c r="S20" s="23"/>
      <c r="T20" s="23"/>
      <c r="U20" s="23"/>
      <c r="V20" s="23"/>
      <c r="W20" s="23">
        <v>40000</v>
      </c>
    </row>
    <row r="21" ht="18.75" customHeight="1" spans="1:23">
      <c r="A21" s="118" t="s">
        <v>272</v>
      </c>
      <c r="B21" s="118" t="s">
        <v>289</v>
      </c>
      <c r="C21" s="21" t="s">
        <v>288</v>
      </c>
      <c r="D21" s="118" t="s">
        <v>71</v>
      </c>
      <c r="E21" s="118" t="s">
        <v>88</v>
      </c>
      <c r="F21" s="118" t="s">
        <v>89</v>
      </c>
      <c r="G21" s="118" t="s">
        <v>290</v>
      </c>
      <c r="H21" s="118" t="s">
        <v>291</v>
      </c>
      <c r="I21" s="23">
        <v>2000</v>
      </c>
      <c r="J21" s="23"/>
      <c r="K21" s="23"/>
      <c r="L21" s="23"/>
      <c r="M21" s="23"/>
      <c r="N21" s="23"/>
      <c r="O21" s="23"/>
      <c r="P21" s="23"/>
      <c r="Q21" s="23"/>
      <c r="R21" s="23">
        <v>2000</v>
      </c>
      <c r="S21" s="23"/>
      <c r="T21" s="23"/>
      <c r="U21" s="23"/>
      <c r="V21" s="23"/>
      <c r="W21" s="23">
        <v>2000</v>
      </c>
    </row>
    <row r="22" ht="18.75" customHeight="1" spans="1:23">
      <c r="A22" s="34" t="s">
        <v>120</v>
      </c>
      <c r="B22" s="35"/>
      <c r="C22" s="35"/>
      <c r="D22" s="35"/>
      <c r="E22" s="35"/>
      <c r="F22" s="35"/>
      <c r="G22" s="35"/>
      <c r="H22" s="36"/>
      <c r="I22" s="23">
        <v>4148185.11</v>
      </c>
      <c r="J22" s="23">
        <v>159001.11</v>
      </c>
      <c r="K22" s="23">
        <v>159001.11</v>
      </c>
      <c r="L22" s="23"/>
      <c r="M22" s="23"/>
      <c r="N22" s="23"/>
      <c r="O22" s="23"/>
      <c r="P22" s="23"/>
      <c r="Q22" s="23"/>
      <c r="R22" s="23">
        <v>3989184</v>
      </c>
      <c r="S22" s="23"/>
      <c r="T22" s="23"/>
      <c r="U22" s="23"/>
      <c r="V22" s="23"/>
      <c r="W22" s="23">
        <v>3989184</v>
      </c>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showZeros="0" topLeftCell="A4" workbookViewId="0">
      <selection activeCell="B7" sqref="B7:B18"/>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5" t="s">
        <v>292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"单位名称："&amp;"凤庆县勐佑镇勐佑中学"</f>
        <v>单位名称：凤庆县勐佑镇勐佑中学</v>
      </c>
      <c r="B3" s="3"/>
      <c r="C3" s="3"/>
      <c r="D3" s="3"/>
      <c r="E3" s="3"/>
      <c r="F3" s="51"/>
      <c r="G3" s="3"/>
      <c r="H3" s="51"/>
    </row>
    <row r="4" ht="18.75" customHeight="1" spans="1:10">
      <c r="A4" s="45" t="s">
        <v>293</v>
      </c>
      <c r="B4" s="45" t="s">
        <v>294</v>
      </c>
      <c r="C4" s="45" t="s">
        <v>295</v>
      </c>
      <c r="D4" s="45" t="s">
        <v>296</v>
      </c>
      <c r="E4" s="45" t="s">
        <v>297</v>
      </c>
      <c r="F4" s="52" t="s">
        <v>298</v>
      </c>
      <c r="G4" s="45" t="s">
        <v>299</v>
      </c>
      <c r="H4" s="52" t="s">
        <v>300</v>
      </c>
      <c r="I4" s="52" t="s">
        <v>301</v>
      </c>
      <c r="J4" s="45" t="s">
        <v>302</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1" t="s">
        <v>288</v>
      </c>
      <c r="B7" s="21" t="s">
        <v>303</v>
      </c>
      <c r="C7" s="21" t="s">
        <v>304</v>
      </c>
      <c r="D7" s="21" t="s">
        <v>305</v>
      </c>
      <c r="E7" s="33" t="s">
        <v>306</v>
      </c>
      <c r="F7" s="21" t="s">
        <v>307</v>
      </c>
      <c r="G7" s="33" t="s">
        <v>308</v>
      </c>
      <c r="H7" s="21" t="s">
        <v>309</v>
      </c>
      <c r="I7" s="21" t="s">
        <v>310</v>
      </c>
      <c r="J7" s="33" t="s">
        <v>311</v>
      </c>
    </row>
    <row r="8" ht="18.75" customHeight="1" spans="1:10">
      <c r="A8" s="211" t="s">
        <v>288</v>
      </c>
      <c r="B8" s="21" t="s">
        <v>303</v>
      </c>
      <c r="C8" s="21" t="s">
        <v>304</v>
      </c>
      <c r="D8" s="21" t="s">
        <v>305</v>
      </c>
      <c r="E8" s="33" t="s">
        <v>312</v>
      </c>
      <c r="F8" s="21" t="s">
        <v>307</v>
      </c>
      <c r="G8" s="33" t="s">
        <v>313</v>
      </c>
      <c r="H8" s="21" t="s">
        <v>309</v>
      </c>
      <c r="I8" s="21" t="s">
        <v>310</v>
      </c>
      <c r="J8" s="33" t="s">
        <v>314</v>
      </c>
    </row>
    <row r="9" ht="18.75" customHeight="1" spans="1:10">
      <c r="A9" s="211" t="s">
        <v>288</v>
      </c>
      <c r="B9" s="21" t="s">
        <v>303</v>
      </c>
      <c r="C9" s="21" t="s">
        <v>304</v>
      </c>
      <c r="D9" s="21" t="s">
        <v>305</v>
      </c>
      <c r="E9" s="33" t="s">
        <v>315</v>
      </c>
      <c r="F9" s="21" t="s">
        <v>307</v>
      </c>
      <c r="G9" s="33" t="s">
        <v>163</v>
      </c>
      <c r="H9" s="21" t="s">
        <v>316</v>
      </c>
      <c r="I9" s="21" t="s">
        <v>310</v>
      </c>
      <c r="J9" s="33" t="s">
        <v>317</v>
      </c>
    </row>
    <row r="10" ht="18.75" customHeight="1" spans="1:10">
      <c r="A10" s="211" t="s">
        <v>288</v>
      </c>
      <c r="B10" s="21" t="s">
        <v>303</v>
      </c>
      <c r="C10" s="21" t="s">
        <v>304</v>
      </c>
      <c r="D10" s="21" t="s">
        <v>318</v>
      </c>
      <c r="E10" s="33" t="s">
        <v>319</v>
      </c>
      <c r="F10" s="21" t="s">
        <v>320</v>
      </c>
      <c r="G10" s="33" t="s">
        <v>321</v>
      </c>
      <c r="H10" s="21" t="s">
        <v>322</v>
      </c>
      <c r="I10" s="21" t="s">
        <v>310</v>
      </c>
      <c r="J10" s="33" t="s">
        <v>323</v>
      </c>
    </row>
    <row r="11" ht="18.75" customHeight="1" spans="1:10">
      <c r="A11" s="211" t="s">
        <v>288</v>
      </c>
      <c r="B11" s="21" t="s">
        <v>303</v>
      </c>
      <c r="C11" s="21" t="s">
        <v>304</v>
      </c>
      <c r="D11" s="21" t="s">
        <v>318</v>
      </c>
      <c r="E11" s="33" t="s">
        <v>324</v>
      </c>
      <c r="F11" s="21" t="s">
        <v>307</v>
      </c>
      <c r="G11" s="33" t="s">
        <v>325</v>
      </c>
      <c r="H11" s="21" t="s">
        <v>322</v>
      </c>
      <c r="I11" s="21" t="s">
        <v>310</v>
      </c>
      <c r="J11" s="33" t="s">
        <v>326</v>
      </c>
    </row>
    <row r="12" ht="18.75" customHeight="1" spans="1:10">
      <c r="A12" s="211" t="s">
        <v>288</v>
      </c>
      <c r="B12" s="21" t="s">
        <v>303</v>
      </c>
      <c r="C12" s="21" t="s">
        <v>304</v>
      </c>
      <c r="D12" s="21" t="s">
        <v>318</v>
      </c>
      <c r="E12" s="33" t="s">
        <v>327</v>
      </c>
      <c r="F12" s="21" t="s">
        <v>320</v>
      </c>
      <c r="G12" s="33" t="s">
        <v>321</v>
      </c>
      <c r="H12" s="21" t="s">
        <v>322</v>
      </c>
      <c r="I12" s="21" t="s">
        <v>310</v>
      </c>
      <c r="J12" s="33" t="s">
        <v>328</v>
      </c>
    </row>
    <row r="13" ht="18.75" customHeight="1" spans="1:10">
      <c r="A13" s="211" t="s">
        <v>288</v>
      </c>
      <c r="B13" s="21" t="s">
        <v>303</v>
      </c>
      <c r="C13" s="21" t="s">
        <v>304</v>
      </c>
      <c r="D13" s="21" t="s">
        <v>329</v>
      </c>
      <c r="E13" s="33" t="s">
        <v>330</v>
      </c>
      <c r="F13" s="21" t="s">
        <v>320</v>
      </c>
      <c r="G13" s="33" t="s">
        <v>321</v>
      </c>
      <c r="H13" s="21" t="s">
        <v>322</v>
      </c>
      <c r="I13" s="21" t="s">
        <v>310</v>
      </c>
      <c r="J13" s="33" t="s">
        <v>331</v>
      </c>
    </row>
    <row r="14" ht="18.75" customHeight="1" spans="1:10">
      <c r="A14" s="211" t="s">
        <v>288</v>
      </c>
      <c r="B14" s="21" t="s">
        <v>303</v>
      </c>
      <c r="C14" s="21" t="s">
        <v>304</v>
      </c>
      <c r="D14" s="21" t="s">
        <v>332</v>
      </c>
      <c r="E14" s="33" t="s">
        <v>333</v>
      </c>
      <c r="F14" s="21" t="s">
        <v>320</v>
      </c>
      <c r="G14" s="33" t="s">
        <v>334</v>
      </c>
      <c r="H14" s="21" t="s">
        <v>335</v>
      </c>
      <c r="I14" s="21" t="s">
        <v>310</v>
      </c>
      <c r="J14" s="33" t="s">
        <v>336</v>
      </c>
    </row>
    <row r="15" ht="18.75" customHeight="1" spans="1:10">
      <c r="A15" s="211" t="s">
        <v>288</v>
      </c>
      <c r="B15" s="21" t="s">
        <v>303</v>
      </c>
      <c r="C15" s="21" t="s">
        <v>337</v>
      </c>
      <c r="D15" s="21" t="s">
        <v>338</v>
      </c>
      <c r="E15" s="33" t="s">
        <v>339</v>
      </c>
      <c r="F15" s="21" t="s">
        <v>320</v>
      </c>
      <c r="G15" s="33" t="s">
        <v>321</v>
      </c>
      <c r="H15" s="21" t="s">
        <v>322</v>
      </c>
      <c r="I15" s="21" t="s">
        <v>310</v>
      </c>
      <c r="J15" s="33" t="s">
        <v>340</v>
      </c>
    </row>
    <row r="16" ht="18.75" customHeight="1" spans="1:10">
      <c r="A16" s="211" t="s">
        <v>288</v>
      </c>
      <c r="B16" s="21" t="s">
        <v>303</v>
      </c>
      <c r="C16" s="21" t="s">
        <v>337</v>
      </c>
      <c r="D16" s="21" t="s">
        <v>338</v>
      </c>
      <c r="E16" s="33" t="s">
        <v>341</v>
      </c>
      <c r="F16" s="21" t="s">
        <v>320</v>
      </c>
      <c r="G16" s="33" t="s">
        <v>342</v>
      </c>
      <c r="H16" s="21"/>
      <c r="I16" s="21" t="s">
        <v>343</v>
      </c>
      <c r="J16" s="33" t="s">
        <v>344</v>
      </c>
    </row>
    <row r="17" ht="18.75" customHeight="1" spans="1:10">
      <c r="A17" s="211" t="s">
        <v>288</v>
      </c>
      <c r="B17" s="21" t="s">
        <v>303</v>
      </c>
      <c r="C17" s="21" t="s">
        <v>345</v>
      </c>
      <c r="D17" s="21" t="s">
        <v>346</v>
      </c>
      <c r="E17" s="33" t="s">
        <v>347</v>
      </c>
      <c r="F17" s="21" t="s">
        <v>307</v>
      </c>
      <c r="G17" s="33" t="s">
        <v>348</v>
      </c>
      <c r="H17" s="21" t="s">
        <v>322</v>
      </c>
      <c r="I17" s="21" t="s">
        <v>310</v>
      </c>
      <c r="J17" s="33" t="s">
        <v>349</v>
      </c>
    </row>
    <row r="18" ht="18.75" customHeight="1" spans="1:10">
      <c r="A18" s="211" t="s">
        <v>288</v>
      </c>
      <c r="B18" s="21" t="s">
        <v>303</v>
      </c>
      <c r="C18" s="21" t="s">
        <v>345</v>
      </c>
      <c r="D18" s="21" t="s">
        <v>346</v>
      </c>
      <c r="E18" s="33" t="s">
        <v>350</v>
      </c>
      <c r="F18" s="21" t="s">
        <v>307</v>
      </c>
      <c r="G18" s="33" t="s">
        <v>348</v>
      </c>
      <c r="H18" s="21" t="s">
        <v>322</v>
      </c>
      <c r="I18" s="21" t="s">
        <v>310</v>
      </c>
      <c r="J18" s="33" t="s">
        <v>351</v>
      </c>
    </row>
    <row r="19" ht="18.75" customHeight="1" spans="1:10">
      <c r="A19" s="211" t="s">
        <v>271</v>
      </c>
      <c r="B19" s="21" t="s">
        <v>352</v>
      </c>
      <c r="C19" s="21" t="s">
        <v>304</v>
      </c>
      <c r="D19" s="21" t="s">
        <v>305</v>
      </c>
      <c r="E19" s="33" t="s">
        <v>353</v>
      </c>
      <c r="F19" s="21" t="s">
        <v>320</v>
      </c>
      <c r="G19" s="33" t="s">
        <v>354</v>
      </c>
      <c r="H19" s="21" t="s">
        <v>309</v>
      </c>
      <c r="I19" s="21" t="s">
        <v>310</v>
      </c>
      <c r="J19" s="33" t="s">
        <v>355</v>
      </c>
    </row>
    <row r="20" ht="18.75" customHeight="1" spans="1:10">
      <c r="A20" s="211" t="s">
        <v>271</v>
      </c>
      <c r="B20" s="21" t="s">
        <v>352</v>
      </c>
      <c r="C20" s="21" t="s">
        <v>304</v>
      </c>
      <c r="D20" s="21" t="s">
        <v>305</v>
      </c>
      <c r="E20" s="33" t="s">
        <v>356</v>
      </c>
      <c r="F20" s="21" t="s">
        <v>320</v>
      </c>
      <c r="G20" s="33" t="s">
        <v>357</v>
      </c>
      <c r="H20" s="21" t="s">
        <v>309</v>
      </c>
      <c r="I20" s="21" t="s">
        <v>310</v>
      </c>
      <c r="J20" s="33" t="s">
        <v>358</v>
      </c>
    </row>
    <row r="21" ht="18.75" customHeight="1" spans="1:10">
      <c r="A21" s="211" t="s">
        <v>271</v>
      </c>
      <c r="B21" s="21" t="s">
        <v>352</v>
      </c>
      <c r="C21" s="21" t="s">
        <v>304</v>
      </c>
      <c r="D21" s="21" t="s">
        <v>305</v>
      </c>
      <c r="E21" s="33" t="s">
        <v>359</v>
      </c>
      <c r="F21" s="21" t="s">
        <v>320</v>
      </c>
      <c r="G21" s="33" t="s">
        <v>360</v>
      </c>
      <c r="H21" s="21" t="s">
        <v>309</v>
      </c>
      <c r="I21" s="21" t="s">
        <v>310</v>
      </c>
      <c r="J21" s="33" t="s">
        <v>361</v>
      </c>
    </row>
    <row r="22" ht="18.75" customHeight="1" spans="1:10">
      <c r="A22" s="211" t="s">
        <v>271</v>
      </c>
      <c r="B22" s="21" t="s">
        <v>352</v>
      </c>
      <c r="C22" s="21" t="s">
        <v>304</v>
      </c>
      <c r="D22" s="21" t="s">
        <v>318</v>
      </c>
      <c r="E22" s="33" t="s">
        <v>362</v>
      </c>
      <c r="F22" s="21" t="s">
        <v>307</v>
      </c>
      <c r="G22" s="33" t="s">
        <v>363</v>
      </c>
      <c r="H22" s="21" t="s">
        <v>322</v>
      </c>
      <c r="I22" s="21" t="s">
        <v>310</v>
      </c>
      <c r="J22" s="33" t="s">
        <v>364</v>
      </c>
    </row>
    <row r="23" ht="18.75" customHeight="1" spans="1:10">
      <c r="A23" s="211" t="s">
        <v>271</v>
      </c>
      <c r="B23" s="21" t="s">
        <v>352</v>
      </c>
      <c r="C23" s="21" t="s">
        <v>304</v>
      </c>
      <c r="D23" s="21" t="s">
        <v>318</v>
      </c>
      <c r="E23" s="33" t="s">
        <v>365</v>
      </c>
      <c r="F23" s="21" t="s">
        <v>320</v>
      </c>
      <c r="G23" s="33" t="s">
        <v>321</v>
      </c>
      <c r="H23" s="21" t="s">
        <v>322</v>
      </c>
      <c r="I23" s="21" t="s">
        <v>310</v>
      </c>
      <c r="J23" s="33" t="s">
        <v>366</v>
      </c>
    </row>
    <row r="24" ht="18.75" customHeight="1" spans="1:10">
      <c r="A24" s="211" t="s">
        <v>271</v>
      </c>
      <c r="B24" s="21" t="s">
        <v>352</v>
      </c>
      <c r="C24" s="21" t="s">
        <v>304</v>
      </c>
      <c r="D24" s="21" t="s">
        <v>318</v>
      </c>
      <c r="E24" s="33" t="s">
        <v>367</v>
      </c>
      <c r="F24" s="21" t="s">
        <v>320</v>
      </c>
      <c r="G24" s="33" t="s">
        <v>321</v>
      </c>
      <c r="H24" s="21" t="s">
        <v>322</v>
      </c>
      <c r="I24" s="21" t="s">
        <v>310</v>
      </c>
      <c r="J24" s="33" t="s">
        <v>368</v>
      </c>
    </row>
    <row r="25" ht="18.75" customHeight="1" spans="1:10">
      <c r="A25" s="211" t="s">
        <v>271</v>
      </c>
      <c r="B25" s="21" t="s">
        <v>352</v>
      </c>
      <c r="C25" s="21" t="s">
        <v>304</v>
      </c>
      <c r="D25" s="21" t="s">
        <v>332</v>
      </c>
      <c r="E25" s="33" t="s">
        <v>333</v>
      </c>
      <c r="F25" s="21" t="s">
        <v>320</v>
      </c>
      <c r="G25" s="33" t="s">
        <v>369</v>
      </c>
      <c r="H25" s="21" t="s">
        <v>335</v>
      </c>
      <c r="I25" s="21" t="s">
        <v>310</v>
      </c>
      <c r="J25" s="33" t="s">
        <v>370</v>
      </c>
    </row>
    <row r="26" ht="18.75" customHeight="1" spans="1:10">
      <c r="A26" s="211" t="s">
        <v>271</v>
      </c>
      <c r="B26" s="21" t="s">
        <v>352</v>
      </c>
      <c r="C26" s="21" t="s">
        <v>337</v>
      </c>
      <c r="D26" s="21" t="s">
        <v>338</v>
      </c>
      <c r="E26" s="33" t="s">
        <v>371</v>
      </c>
      <c r="F26" s="21" t="s">
        <v>320</v>
      </c>
      <c r="G26" s="33" t="s">
        <v>372</v>
      </c>
      <c r="H26" s="21"/>
      <c r="I26" s="21" t="s">
        <v>343</v>
      </c>
      <c r="J26" s="33" t="s">
        <v>373</v>
      </c>
    </row>
    <row r="27" ht="18.75" customHeight="1" spans="1:10">
      <c r="A27" s="211" t="s">
        <v>271</v>
      </c>
      <c r="B27" s="21" t="s">
        <v>352</v>
      </c>
      <c r="C27" s="21" t="s">
        <v>337</v>
      </c>
      <c r="D27" s="21" t="s">
        <v>374</v>
      </c>
      <c r="E27" s="33" t="s">
        <v>375</v>
      </c>
      <c r="F27" s="21" t="s">
        <v>320</v>
      </c>
      <c r="G27" s="33" t="s">
        <v>372</v>
      </c>
      <c r="H27" s="21"/>
      <c r="I27" s="21" t="s">
        <v>343</v>
      </c>
      <c r="J27" s="33" t="s">
        <v>376</v>
      </c>
    </row>
    <row r="28" ht="18.75" customHeight="1" spans="1:10">
      <c r="A28" s="211" t="s">
        <v>271</v>
      </c>
      <c r="B28" s="21" t="s">
        <v>352</v>
      </c>
      <c r="C28" s="21" t="s">
        <v>345</v>
      </c>
      <c r="D28" s="21" t="s">
        <v>346</v>
      </c>
      <c r="E28" s="33" t="s">
        <v>347</v>
      </c>
      <c r="F28" s="21" t="s">
        <v>307</v>
      </c>
      <c r="G28" s="33" t="s">
        <v>348</v>
      </c>
      <c r="H28" s="21" t="s">
        <v>322</v>
      </c>
      <c r="I28" s="21" t="s">
        <v>310</v>
      </c>
      <c r="J28" s="33" t="s">
        <v>349</v>
      </c>
    </row>
    <row r="29" ht="18.75" customHeight="1" spans="1:10">
      <c r="A29" s="211" t="s">
        <v>280</v>
      </c>
      <c r="B29" s="21" t="s">
        <v>377</v>
      </c>
      <c r="C29" s="21" t="s">
        <v>304</v>
      </c>
      <c r="D29" s="21" t="s">
        <v>305</v>
      </c>
      <c r="E29" s="33" t="s">
        <v>378</v>
      </c>
      <c r="F29" s="21" t="s">
        <v>307</v>
      </c>
      <c r="G29" s="33" t="s">
        <v>379</v>
      </c>
      <c r="H29" s="21" t="s">
        <v>380</v>
      </c>
      <c r="I29" s="21" t="s">
        <v>310</v>
      </c>
      <c r="J29" s="33" t="s">
        <v>381</v>
      </c>
    </row>
    <row r="30" ht="18.75" customHeight="1" spans="1:10">
      <c r="A30" s="211" t="s">
        <v>280</v>
      </c>
      <c r="B30" s="21" t="s">
        <v>377</v>
      </c>
      <c r="C30" s="21" t="s">
        <v>304</v>
      </c>
      <c r="D30" s="21" t="s">
        <v>318</v>
      </c>
      <c r="E30" s="33" t="s">
        <v>382</v>
      </c>
      <c r="F30" s="21" t="s">
        <v>320</v>
      </c>
      <c r="G30" s="33" t="s">
        <v>321</v>
      </c>
      <c r="H30" s="21" t="s">
        <v>322</v>
      </c>
      <c r="I30" s="21" t="s">
        <v>310</v>
      </c>
      <c r="J30" s="33" t="s">
        <v>383</v>
      </c>
    </row>
    <row r="31" ht="18.75" customHeight="1" spans="1:10">
      <c r="A31" s="211" t="s">
        <v>280</v>
      </c>
      <c r="B31" s="21" t="s">
        <v>377</v>
      </c>
      <c r="C31" s="21" t="s">
        <v>304</v>
      </c>
      <c r="D31" s="21" t="s">
        <v>329</v>
      </c>
      <c r="E31" s="33" t="s">
        <v>384</v>
      </c>
      <c r="F31" s="21" t="s">
        <v>320</v>
      </c>
      <c r="G31" s="33" t="s">
        <v>321</v>
      </c>
      <c r="H31" s="21" t="s">
        <v>322</v>
      </c>
      <c r="I31" s="21" t="s">
        <v>310</v>
      </c>
      <c r="J31" s="33" t="s">
        <v>385</v>
      </c>
    </row>
    <row r="32" ht="18.75" customHeight="1" spans="1:10">
      <c r="A32" s="211" t="s">
        <v>280</v>
      </c>
      <c r="B32" s="21" t="s">
        <v>377</v>
      </c>
      <c r="C32" s="21" t="s">
        <v>304</v>
      </c>
      <c r="D32" s="21" t="s">
        <v>329</v>
      </c>
      <c r="E32" s="33" t="s">
        <v>386</v>
      </c>
      <c r="F32" s="21" t="s">
        <v>307</v>
      </c>
      <c r="G32" s="33" t="s">
        <v>165</v>
      </c>
      <c r="H32" s="21" t="s">
        <v>387</v>
      </c>
      <c r="I32" s="21" t="s">
        <v>310</v>
      </c>
      <c r="J32" s="33" t="s">
        <v>388</v>
      </c>
    </row>
    <row r="33" ht="18.75" customHeight="1" spans="1:10">
      <c r="A33" s="211" t="s">
        <v>280</v>
      </c>
      <c r="B33" s="21" t="s">
        <v>377</v>
      </c>
      <c r="C33" s="21" t="s">
        <v>304</v>
      </c>
      <c r="D33" s="21" t="s">
        <v>332</v>
      </c>
      <c r="E33" s="33" t="s">
        <v>333</v>
      </c>
      <c r="F33" s="21" t="s">
        <v>320</v>
      </c>
      <c r="G33" s="33" t="s">
        <v>389</v>
      </c>
      <c r="H33" s="21" t="s">
        <v>335</v>
      </c>
      <c r="I33" s="21" t="s">
        <v>310</v>
      </c>
      <c r="J33" s="33" t="s">
        <v>390</v>
      </c>
    </row>
    <row r="34" ht="18.75" customHeight="1" spans="1:10">
      <c r="A34" s="211" t="s">
        <v>280</v>
      </c>
      <c r="B34" s="21" t="s">
        <v>377</v>
      </c>
      <c r="C34" s="21" t="s">
        <v>337</v>
      </c>
      <c r="D34" s="21" t="s">
        <v>338</v>
      </c>
      <c r="E34" s="33" t="s">
        <v>391</v>
      </c>
      <c r="F34" s="21" t="s">
        <v>320</v>
      </c>
      <c r="G34" s="33" t="s">
        <v>321</v>
      </c>
      <c r="H34" s="21" t="s">
        <v>322</v>
      </c>
      <c r="I34" s="21" t="s">
        <v>310</v>
      </c>
      <c r="J34" s="33" t="s">
        <v>392</v>
      </c>
    </row>
    <row r="35" ht="18.75" customHeight="1" spans="1:10">
      <c r="A35" s="211" t="s">
        <v>280</v>
      </c>
      <c r="B35" s="21" t="s">
        <v>377</v>
      </c>
      <c r="C35" s="21" t="s">
        <v>337</v>
      </c>
      <c r="D35" s="21" t="s">
        <v>338</v>
      </c>
      <c r="E35" s="33" t="s">
        <v>393</v>
      </c>
      <c r="F35" s="21" t="s">
        <v>307</v>
      </c>
      <c r="G35" s="33" t="s">
        <v>394</v>
      </c>
      <c r="H35" s="21" t="s">
        <v>322</v>
      </c>
      <c r="I35" s="21" t="s">
        <v>310</v>
      </c>
      <c r="J35" s="33" t="s">
        <v>395</v>
      </c>
    </row>
    <row r="36" ht="18.75" customHeight="1" spans="1:10">
      <c r="A36" s="211" t="s">
        <v>280</v>
      </c>
      <c r="B36" s="21" t="s">
        <v>377</v>
      </c>
      <c r="C36" s="21" t="s">
        <v>345</v>
      </c>
      <c r="D36" s="21" t="s">
        <v>346</v>
      </c>
      <c r="E36" s="33" t="s">
        <v>396</v>
      </c>
      <c r="F36" s="21" t="s">
        <v>307</v>
      </c>
      <c r="G36" s="33" t="s">
        <v>348</v>
      </c>
      <c r="H36" s="21" t="s">
        <v>322</v>
      </c>
      <c r="I36" s="21" t="s">
        <v>310</v>
      </c>
      <c r="J36" s="33" t="s">
        <v>397</v>
      </c>
    </row>
    <row r="37" ht="18.75" customHeight="1" spans="1:10">
      <c r="A37" s="211" t="s">
        <v>280</v>
      </c>
      <c r="B37" s="21" t="s">
        <v>377</v>
      </c>
      <c r="C37" s="21" t="s">
        <v>345</v>
      </c>
      <c r="D37" s="21" t="s">
        <v>346</v>
      </c>
      <c r="E37" s="33" t="s">
        <v>350</v>
      </c>
      <c r="F37" s="21" t="s">
        <v>307</v>
      </c>
      <c r="G37" s="33" t="s">
        <v>348</v>
      </c>
      <c r="H37" s="21" t="s">
        <v>322</v>
      </c>
      <c r="I37" s="21" t="s">
        <v>310</v>
      </c>
      <c r="J37" s="33" t="s">
        <v>351</v>
      </c>
    </row>
    <row r="38" ht="18.75" customHeight="1" spans="1:10">
      <c r="A38" s="211" t="s">
        <v>284</v>
      </c>
      <c r="B38" s="21" t="s">
        <v>398</v>
      </c>
      <c r="C38" s="21" t="s">
        <v>304</v>
      </c>
      <c r="D38" s="21" t="s">
        <v>305</v>
      </c>
      <c r="E38" s="33" t="s">
        <v>399</v>
      </c>
      <c r="F38" s="21" t="s">
        <v>307</v>
      </c>
      <c r="G38" s="33" t="s">
        <v>400</v>
      </c>
      <c r="H38" s="21" t="s">
        <v>309</v>
      </c>
      <c r="I38" s="21" t="s">
        <v>310</v>
      </c>
      <c r="J38" s="33" t="s">
        <v>401</v>
      </c>
    </row>
    <row r="39" ht="18.75" customHeight="1" spans="1:10">
      <c r="A39" s="211" t="s">
        <v>284</v>
      </c>
      <c r="B39" s="21" t="s">
        <v>398</v>
      </c>
      <c r="C39" s="21" t="s">
        <v>304</v>
      </c>
      <c r="D39" s="21" t="s">
        <v>305</v>
      </c>
      <c r="E39" s="33" t="s">
        <v>402</v>
      </c>
      <c r="F39" s="21" t="s">
        <v>307</v>
      </c>
      <c r="G39" s="33" t="s">
        <v>163</v>
      </c>
      <c r="H39" s="21" t="s">
        <v>316</v>
      </c>
      <c r="I39" s="21" t="s">
        <v>310</v>
      </c>
      <c r="J39" s="33" t="s">
        <v>403</v>
      </c>
    </row>
    <row r="40" ht="18.75" customHeight="1" spans="1:10">
      <c r="A40" s="211" t="s">
        <v>284</v>
      </c>
      <c r="B40" s="21" t="s">
        <v>398</v>
      </c>
      <c r="C40" s="21" t="s">
        <v>304</v>
      </c>
      <c r="D40" s="21" t="s">
        <v>305</v>
      </c>
      <c r="E40" s="33" t="s">
        <v>404</v>
      </c>
      <c r="F40" s="21" t="s">
        <v>405</v>
      </c>
      <c r="G40" s="33" t="s">
        <v>406</v>
      </c>
      <c r="H40" s="21" t="s">
        <v>407</v>
      </c>
      <c r="I40" s="21" t="s">
        <v>310</v>
      </c>
      <c r="J40" s="33" t="s">
        <v>408</v>
      </c>
    </row>
    <row r="41" ht="18.75" customHeight="1" spans="1:10">
      <c r="A41" s="211" t="s">
        <v>284</v>
      </c>
      <c r="B41" s="21" t="s">
        <v>398</v>
      </c>
      <c r="C41" s="21" t="s">
        <v>304</v>
      </c>
      <c r="D41" s="21" t="s">
        <v>318</v>
      </c>
      <c r="E41" s="33" t="s">
        <v>409</v>
      </c>
      <c r="F41" s="21" t="s">
        <v>320</v>
      </c>
      <c r="G41" s="33" t="s">
        <v>321</v>
      </c>
      <c r="H41" s="21" t="s">
        <v>322</v>
      </c>
      <c r="I41" s="21" t="s">
        <v>310</v>
      </c>
      <c r="J41" s="33" t="s">
        <v>410</v>
      </c>
    </row>
    <row r="42" ht="18.75" customHeight="1" spans="1:10">
      <c r="A42" s="211" t="s">
        <v>284</v>
      </c>
      <c r="B42" s="21" t="s">
        <v>398</v>
      </c>
      <c r="C42" s="21" t="s">
        <v>304</v>
      </c>
      <c r="D42" s="21" t="s">
        <v>329</v>
      </c>
      <c r="E42" s="33" t="s">
        <v>411</v>
      </c>
      <c r="F42" s="21" t="s">
        <v>320</v>
      </c>
      <c r="G42" s="33" t="s">
        <v>412</v>
      </c>
      <c r="H42" s="21" t="s">
        <v>413</v>
      </c>
      <c r="I42" s="21" t="s">
        <v>310</v>
      </c>
      <c r="J42" s="33" t="s">
        <v>414</v>
      </c>
    </row>
    <row r="43" ht="18.75" customHeight="1" spans="1:10">
      <c r="A43" s="211" t="s">
        <v>284</v>
      </c>
      <c r="B43" s="21" t="s">
        <v>398</v>
      </c>
      <c r="C43" s="21" t="s">
        <v>304</v>
      </c>
      <c r="D43" s="21" t="s">
        <v>329</v>
      </c>
      <c r="E43" s="33" t="s">
        <v>365</v>
      </c>
      <c r="F43" s="21" t="s">
        <v>320</v>
      </c>
      <c r="G43" s="33" t="s">
        <v>321</v>
      </c>
      <c r="H43" s="21" t="s">
        <v>322</v>
      </c>
      <c r="I43" s="21" t="s">
        <v>310</v>
      </c>
      <c r="J43" s="33" t="s">
        <v>415</v>
      </c>
    </row>
    <row r="44" ht="18.75" customHeight="1" spans="1:10">
      <c r="A44" s="211" t="s">
        <v>284</v>
      </c>
      <c r="B44" s="21" t="s">
        <v>398</v>
      </c>
      <c r="C44" s="21" t="s">
        <v>304</v>
      </c>
      <c r="D44" s="21" t="s">
        <v>332</v>
      </c>
      <c r="E44" s="33" t="s">
        <v>333</v>
      </c>
      <c r="F44" s="21" t="s">
        <v>405</v>
      </c>
      <c r="G44" s="33" t="s">
        <v>416</v>
      </c>
      <c r="H44" s="21" t="s">
        <v>417</v>
      </c>
      <c r="I44" s="21" t="s">
        <v>310</v>
      </c>
      <c r="J44" s="33" t="s">
        <v>418</v>
      </c>
    </row>
    <row r="45" ht="18.75" customHeight="1" spans="1:10">
      <c r="A45" s="211" t="s">
        <v>284</v>
      </c>
      <c r="B45" s="21" t="s">
        <v>398</v>
      </c>
      <c r="C45" s="21" t="s">
        <v>337</v>
      </c>
      <c r="D45" s="21" t="s">
        <v>338</v>
      </c>
      <c r="E45" s="33" t="s">
        <v>419</v>
      </c>
      <c r="F45" s="21" t="s">
        <v>320</v>
      </c>
      <c r="G45" s="33" t="s">
        <v>321</v>
      </c>
      <c r="H45" s="21" t="s">
        <v>322</v>
      </c>
      <c r="I45" s="21" t="s">
        <v>310</v>
      </c>
      <c r="J45" s="33" t="s">
        <v>420</v>
      </c>
    </row>
    <row r="46" ht="18.75" customHeight="1" spans="1:10">
      <c r="A46" s="211" t="s">
        <v>284</v>
      </c>
      <c r="B46" s="21" t="s">
        <v>398</v>
      </c>
      <c r="C46" s="21" t="s">
        <v>337</v>
      </c>
      <c r="D46" s="21" t="s">
        <v>338</v>
      </c>
      <c r="E46" s="33" t="s">
        <v>421</v>
      </c>
      <c r="F46" s="21" t="s">
        <v>320</v>
      </c>
      <c r="G46" s="33" t="s">
        <v>422</v>
      </c>
      <c r="H46" s="21" t="s">
        <v>423</v>
      </c>
      <c r="I46" s="21" t="s">
        <v>343</v>
      </c>
      <c r="J46" s="33" t="s">
        <v>424</v>
      </c>
    </row>
    <row r="47" ht="18.75" customHeight="1" spans="1:10">
      <c r="A47" s="211" t="s">
        <v>284</v>
      </c>
      <c r="B47" s="21" t="s">
        <v>398</v>
      </c>
      <c r="C47" s="21" t="s">
        <v>345</v>
      </c>
      <c r="D47" s="21" t="s">
        <v>346</v>
      </c>
      <c r="E47" s="33" t="s">
        <v>347</v>
      </c>
      <c r="F47" s="21" t="s">
        <v>307</v>
      </c>
      <c r="G47" s="33" t="s">
        <v>348</v>
      </c>
      <c r="H47" s="21" t="s">
        <v>322</v>
      </c>
      <c r="I47" s="21" t="s">
        <v>310</v>
      </c>
      <c r="J47" s="33" t="s">
        <v>349</v>
      </c>
    </row>
    <row r="48" ht="18.75" customHeight="1" spans="1:10">
      <c r="A48" s="211" t="s">
        <v>284</v>
      </c>
      <c r="B48" s="21" t="s">
        <v>398</v>
      </c>
      <c r="C48" s="21" t="s">
        <v>345</v>
      </c>
      <c r="D48" s="21" t="s">
        <v>346</v>
      </c>
      <c r="E48" s="33" t="s">
        <v>350</v>
      </c>
      <c r="F48" s="21" t="s">
        <v>307</v>
      </c>
      <c r="G48" s="33" t="s">
        <v>348</v>
      </c>
      <c r="H48" s="21" t="s">
        <v>322</v>
      </c>
      <c r="I48" s="21" t="s">
        <v>310</v>
      </c>
      <c r="J48" s="33" t="s">
        <v>425</v>
      </c>
    </row>
  </sheetData>
  <mergeCells count="10">
    <mergeCell ref="A2:J2"/>
    <mergeCell ref="A3:H3"/>
    <mergeCell ref="A7:A18"/>
    <mergeCell ref="A19:A28"/>
    <mergeCell ref="A29:A37"/>
    <mergeCell ref="A38:A48"/>
    <mergeCell ref="B7:B18"/>
    <mergeCell ref="B19:B28"/>
    <mergeCell ref="B29:B37"/>
    <mergeCell ref="B38:B4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6" sqref="A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426</v>
      </c>
    </row>
    <row r="2" ht="32.25" customHeight="1" spans="1:6">
      <c r="A2" s="101" t="str">
        <f>"2025"&amp;"年部门政府性基金预算支出预算表"</f>
        <v>2025年部门政府性基金预算支出预算表</v>
      </c>
      <c r="B2" s="102" t="s">
        <v>427</v>
      </c>
      <c r="C2" s="103"/>
      <c r="D2" s="104"/>
      <c r="E2" s="104"/>
      <c r="F2" s="104"/>
    </row>
    <row r="3" ht="18.75" customHeight="1" spans="1:6">
      <c r="A3" s="7" t="str">
        <f>"单位名称："&amp;"凤庆县勐佑镇勐佑中学"</f>
        <v>单位名称：凤庆县勐佑镇勐佑中学</v>
      </c>
      <c r="B3" s="7" t="s">
        <v>428</v>
      </c>
      <c r="C3" s="98"/>
      <c r="D3" s="100"/>
      <c r="E3" s="100"/>
      <c r="F3" s="38" t="s">
        <v>1</v>
      </c>
    </row>
    <row r="4" ht="18.75" customHeight="1" spans="1:6">
      <c r="A4" s="105" t="s">
        <v>183</v>
      </c>
      <c r="B4" s="106" t="s">
        <v>73</v>
      </c>
      <c r="C4" s="107" t="s">
        <v>74</v>
      </c>
      <c r="D4" s="13" t="s">
        <v>429</v>
      </c>
      <c r="E4" s="13"/>
      <c r="F4" s="14"/>
    </row>
    <row r="5" ht="18.75" customHeight="1" spans="1:6">
      <c r="A5" s="108"/>
      <c r="B5" s="109"/>
      <c r="C5" s="94"/>
      <c r="D5" s="93" t="s">
        <v>56</v>
      </c>
      <c r="E5" s="93" t="s">
        <v>75</v>
      </c>
      <c r="F5" s="93" t="s">
        <v>76</v>
      </c>
    </row>
    <row r="6" ht="18.75" customHeight="1" spans="1:6">
      <c r="A6" s="108">
        <v>1</v>
      </c>
      <c r="B6" s="110" t="s">
        <v>163</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120</v>
      </c>
      <c r="B9" s="113" t="s">
        <v>120</v>
      </c>
      <c r="C9" s="114" t="s">
        <v>120</v>
      </c>
      <c r="D9" s="23"/>
      <c r="E9" s="23"/>
      <c r="F9" s="23"/>
    </row>
    <row r="10" customHeight="1" spans="1:1">
      <c r="A10"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C9" sqref="C9"/>
    </sheetView>
  </sheetViews>
  <sheetFormatPr defaultColWidth="9.14285714285714" defaultRowHeight="14.25" customHeight="1"/>
  <cols>
    <col min="1" max="1" width="39.1428571428571" customWidth="1"/>
    <col min="2" max="2" width="24.552380952381" customWidth="1"/>
    <col min="3" max="3" width="35.2761904761905" customWidth="1"/>
    <col min="4" max="4" width="7.71428571428571" customWidth="1"/>
    <col min="5" max="5" width="10.2761904761905" customWidth="1"/>
    <col min="6" max="17" width="16.5714285714286" customWidth="1"/>
  </cols>
  <sheetData>
    <row r="1" ht="15" customHeight="1" spans="1:17">
      <c r="A1" s="29"/>
      <c r="B1" s="29"/>
      <c r="C1" s="29"/>
      <c r="D1" s="29"/>
      <c r="E1" s="29"/>
      <c r="F1" s="29"/>
      <c r="G1" s="29"/>
      <c r="H1" s="29"/>
      <c r="I1" s="29"/>
      <c r="J1" s="29"/>
      <c r="O1" s="37"/>
      <c r="P1" s="37"/>
      <c r="Q1" s="38" t="s">
        <v>430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"单位名称："&amp;"凤庆县勐佑镇勐佑中学"</f>
        <v>单位名称：凤庆县勐佑镇勐佑中学</v>
      </c>
      <c r="B3" s="92"/>
      <c r="C3" s="92"/>
      <c r="D3" s="92"/>
      <c r="E3" s="92"/>
      <c r="F3" s="92"/>
      <c r="G3" s="92"/>
      <c r="H3" s="92"/>
      <c r="I3" s="92"/>
      <c r="J3" s="92"/>
      <c r="O3" s="62"/>
      <c r="P3" s="62"/>
      <c r="Q3" s="38" t="s">
        <v>169</v>
      </c>
    </row>
    <row r="4" ht="18.75" customHeight="1" spans="1:17">
      <c r="A4" s="11" t="s">
        <v>431</v>
      </c>
      <c r="B4" s="71" t="s">
        <v>432</v>
      </c>
      <c r="C4" s="71" t="s">
        <v>433</v>
      </c>
      <c r="D4" s="71" t="s">
        <v>434</v>
      </c>
      <c r="E4" s="71" t="s">
        <v>435</v>
      </c>
      <c r="F4" s="71" t="s">
        <v>436</v>
      </c>
      <c r="G4" s="43" t="s">
        <v>190</v>
      </c>
      <c r="H4" s="43"/>
      <c r="I4" s="43"/>
      <c r="J4" s="43"/>
      <c r="K4" s="73"/>
      <c r="L4" s="43"/>
      <c r="M4" s="43"/>
      <c r="N4" s="43"/>
      <c r="O4" s="63"/>
      <c r="P4" s="73"/>
      <c r="Q4" s="44"/>
    </row>
    <row r="5" ht="18.75" customHeight="1" spans="1:17">
      <c r="A5" s="16"/>
      <c r="B5" s="74"/>
      <c r="C5" s="74"/>
      <c r="D5" s="74"/>
      <c r="E5" s="74"/>
      <c r="F5" s="74"/>
      <c r="G5" s="74" t="s">
        <v>56</v>
      </c>
      <c r="H5" s="74" t="s">
        <v>59</v>
      </c>
      <c r="I5" s="74" t="s">
        <v>437</v>
      </c>
      <c r="J5" s="74" t="s">
        <v>438</v>
      </c>
      <c r="K5" s="75" t="s">
        <v>439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3842000</v>
      </c>
      <c r="G8" s="23">
        <v>3842000</v>
      </c>
      <c r="H8" s="23"/>
      <c r="I8" s="23"/>
      <c r="J8" s="23"/>
      <c r="K8" s="23"/>
      <c r="L8" s="23">
        <v>3842000</v>
      </c>
      <c r="M8" s="23"/>
      <c r="N8" s="23"/>
      <c r="O8" s="23"/>
      <c r="P8" s="23"/>
      <c r="Q8" s="23">
        <v>3842000</v>
      </c>
    </row>
    <row r="9" ht="18.75" customHeight="1" spans="1:17">
      <c r="A9" s="212" t="s">
        <v>288</v>
      </c>
      <c r="B9" s="80" t="s">
        <v>440</v>
      </c>
      <c r="C9" s="80" t="s">
        <v>441</v>
      </c>
      <c r="D9" s="80" t="s">
        <v>442</v>
      </c>
      <c r="E9" s="97">
        <v>1</v>
      </c>
      <c r="F9" s="23">
        <v>2000</v>
      </c>
      <c r="G9" s="23">
        <v>2000</v>
      </c>
      <c r="H9" s="23"/>
      <c r="I9" s="23"/>
      <c r="J9" s="23"/>
      <c r="K9" s="23"/>
      <c r="L9" s="23">
        <v>2000</v>
      </c>
      <c r="M9" s="23"/>
      <c r="N9" s="23"/>
      <c r="O9" s="23"/>
      <c r="P9" s="23"/>
      <c r="Q9" s="23">
        <v>2000</v>
      </c>
    </row>
    <row r="10" ht="18.75" customHeight="1" spans="1:17">
      <c r="A10" s="212" t="s">
        <v>284</v>
      </c>
      <c r="B10" s="80" t="s">
        <v>443</v>
      </c>
      <c r="C10" s="80" t="s">
        <v>444</v>
      </c>
      <c r="D10" s="80" t="s">
        <v>445</v>
      </c>
      <c r="E10" s="97">
        <v>3700</v>
      </c>
      <c r="F10" s="23">
        <v>222000</v>
      </c>
      <c r="G10" s="23">
        <v>222000</v>
      </c>
      <c r="H10" s="23"/>
      <c r="I10" s="23"/>
      <c r="J10" s="23"/>
      <c r="K10" s="23"/>
      <c r="L10" s="23">
        <v>222000</v>
      </c>
      <c r="M10" s="23"/>
      <c r="N10" s="23"/>
      <c r="O10" s="23"/>
      <c r="P10" s="23"/>
      <c r="Q10" s="23">
        <v>222000</v>
      </c>
    </row>
    <row r="11" ht="18.75" customHeight="1" spans="1:17">
      <c r="A11" s="212" t="s">
        <v>284</v>
      </c>
      <c r="B11" s="80" t="s">
        <v>446</v>
      </c>
      <c r="C11" s="80" t="s">
        <v>447</v>
      </c>
      <c r="D11" s="80" t="s">
        <v>448</v>
      </c>
      <c r="E11" s="97">
        <v>2420</v>
      </c>
      <c r="F11" s="23">
        <v>350900</v>
      </c>
      <c r="G11" s="23">
        <v>350900</v>
      </c>
      <c r="H11" s="23"/>
      <c r="I11" s="23"/>
      <c r="J11" s="23"/>
      <c r="K11" s="23"/>
      <c r="L11" s="23">
        <v>350900</v>
      </c>
      <c r="M11" s="23"/>
      <c r="N11" s="23"/>
      <c r="O11" s="23"/>
      <c r="P11" s="23"/>
      <c r="Q11" s="23">
        <v>350900</v>
      </c>
    </row>
    <row r="12" ht="18.75" customHeight="1" spans="1:17">
      <c r="A12" s="212" t="s">
        <v>284</v>
      </c>
      <c r="B12" s="80" t="s">
        <v>449</v>
      </c>
      <c r="C12" s="80" t="s">
        <v>450</v>
      </c>
      <c r="D12" s="80" t="s">
        <v>451</v>
      </c>
      <c r="E12" s="97">
        <v>50000</v>
      </c>
      <c r="F12" s="23">
        <v>160000</v>
      </c>
      <c r="G12" s="23">
        <v>160000</v>
      </c>
      <c r="H12" s="23"/>
      <c r="I12" s="23"/>
      <c r="J12" s="23"/>
      <c r="K12" s="23"/>
      <c r="L12" s="23">
        <v>160000</v>
      </c>
      <c r="M12" s="23"/>
      <c r="N12" s="23"/>
      <c r="O12" s="23"/>
      <c r="P12" s="23"/>
      <c r="Q12" s="23">
        <v>160000</v>
      </c>
    </row>
    <row r="13" ht="18.75" customHeight="1" spans="1:17">
      <c r="A13" s="212" t="s">
        <v>284</v>
      </c>
      <c r="B13" s="80" t="s">
        <v>452</v>
      </c>
      <c r="C13" s="80" t="s">
        <v>453</v>
      </c>
      <c r="D13" s="80" t="s">
        <v>454</v>
      </c>
      <c r="E13" s="97">
        <v>80000</v>
      </c>
      <c r="F13" s="23">
        <v>72000</v>
      </c>
      <c r="G13" s="23">
        <v>72000</v>
      </c>
      <c r="H13" s="23"/>
      <c r="I13" s="23"/>
      <c r="J13" s="23"/>
      <c r="K13" s="23"/>
      <c r="L13" s="23">
        <v>72000</v>
      </c>
      <c r="M13" s="23"/>
      <c r="N13" s="23"/>
      <c r="O13" s="23"/>
      <c r="P13" s="23"/>
      <c r="Q13" s="23">
        <v>72000</v>
      </c>
    </row>
    <row r="14" ht="18.75" customHeight="1" spans="1:17">
      <c r="A14" s="212" t="s">
        <v>284</v>
      </c>
      <c r="B14" s="80" t="s">
        <v>455</v>
      </c>
      <c r="C14" s="80" t="s">
        <v>456</v>
      </c>
      <c r="D14" s="80" t="s">
        <v>451</v>
      </c>
      <c r="E14" s="97">
        <v>300000</v>
      </c>
      <c r="F14" s="23">
        <v>1200000</v>
      </c>
      <c r="G14" s="23">
        <v>1200000</v>
      </c>
      <c r="H14" s="23"/>
      <c r="I14" s="23"/>
      <c r="J14" s="23"/>
      <c r="K14" s="23"/>
      <c r="L14" s="23">
        <v>1200000</v>
      </c>
      <c r="M14" s="23"/>
      <c r="N14" s="23"/>
      <c r="O14" s="23"/>
      <c r="P14" s="23"/>
      <c r="Q14" s="23">
        <v>1200000</v>
      </c>
    </row>
    <row r="15" ht="18.75" customHeight="1" spans="1:17">
      <c r="A15" s="212" t="s">
        <v>284</v>
      </c>
      <c r="B15" s="80" t="s">
        <v>457</v>
      </c>
      <c r="C15" s="80" t="s">
        <v>458</v>
      </c>
      <c r="D15" s="80" t="s">
        <v>451</v>
      </c>
      <c r="E15" s="97">
        <v>101950</v>
      </c>
      <c r="F15" s="23">
        <v>1835100</v>
      </c>
      <c r="G15" s="23">
        <v>1835100</v>
      </c>
      <c r="H15" s="23"/>
      <c r="I15" s="23"/>
      <c r="J15" s="23"/>
      <c r="K15" s="23"/>
      <c r="L15" s="23">
        <v>1835100</v>
      </c>
      <c r="M15" s="23"/>
      <c r="N15" s="23"/>
      <c r="O15" s="23"/>
      <c r="P15" s="23"/>
      <c r="Q15" s="23">
        <v>1835100</v>
      </c>
    </row>
    <row r="16" ht="18.75" customHeight="1" spans="1:17">
      <c r="A16" s="82" t="s">
        <v>120</v>
      </c>
      <c r="B16" s="83"/>
      <c r="C16" s="83"/>
      <c r="D16" s="83"/>
      <c r="E16" s="95"/>
      <c r="F16" s="23">
        <v>3842000</v>
      </c>
      <c r="G16" s="23">
        <v>3842000</v>
      </c>
      <c r="H16" s="23"/>
      <c r="I16" s="23"/>
      <c r="J16" s="23"/>
      <c r="K16" s="23"/>
      <c r="L16" s="23">
        <v>3842000</v>
      </c>
      <c r="M16" s="23"/>
      <c r="N16" s="23"/>
      <c r="O16" s="23"/>
      <c r="P16" s="23"/>
      <c r="Q16" s="23">
        <v>3842000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22" sqref="A22"/>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459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"单位名称："&amp;"凤庆县勐佑镇勐佑中学"</f>
        <v>单位名称：凤庆县勐佑镇勐佑中学</v>
      </c>
      <c r="B3" s="59"/>
      <c r="C3" s="70"/>
      <c r="D3" s="59"/>
      <c r="E3" s="59"/>
      <c r="F3" s="59"/>
      <c r="G3" s="59"/>
      <c r="H3" s="67"/>
      <c r="I3" s="61"/>
      <c r="J3" s="61"/>
      <c r="K3" s="61"/>
      <c r="L3" s="62"/>
      <c r="M3" s="87"/>
      <c r="N3" s="86" t="s">
        <v>169</v>
      </c>
    </row>
    <row r="4" ht="18.75" customHeight="1" spans="1:14">
      <c r="A4" s="11" t="s">
        <v>431</v>
      </c>
      <c r="B4" s="71" t="s">
        <v>460</v>
      </c>
      <c r="C4" s="72" t="s">
        <v>461</v>
      </c>
      <c r="D4" s="43" t="s">
        <v>190</v>
      </c>
      <c r="E4" s="43"/>
      <c r="F4" s="43"/>
      <c r="G4" s="43"/>
      <c r="H4" s="73"/>
      <c r="I4" s="43"/>
      <c r="J4" s="43"/>
      <c r="K4" s="43"/>
      <c r="L4" s="63"/>
      <c r="M4" s="73"/>
      <c r="N4" s="44"/>
    </row>
    <row r="5" ht="18.75" customHeight="1" spans="1:14">
      <c r="A5" s="16"/>
      <c r="B5" s="74"/>
      <c r="C5" s="75"/>
      <c r="D5" s="74" t="s">
        <v>56</v>
      </c>
      <c r="E5" s="74" t="s">
        <v>59</v>
      </c>
      <c r="F5" s="74" t="s">
        <v>437</v>
      </c>
      <c r="G5" s="74" t="s">
        <v>438</v>
      </c>
      <c r="H5" s="75" t="s">
        <v>439</v>
      </c>
      <c r="I5" s="88" t="s">
        <v>78</v>
      </c>
      <c r="J5" s="88"/>
      <c r="K5" s="88"/>
      <c r="L5" s="89"/>
      <c r="M5" s="90"/>
      <c r="N5" s="76"/>
    </row>
    <row r="6" ht="26.25" customHeight="1" spans="1:14">
      <c r="A6" s="18"/>
      <c r="B6" s="76"/>
      <c r="C6" s="77"/>
      <c r="D6" s="76"/>
      <c r="E6" s="76"/>
      <c r="F6" s="76"/>
      <c r="G6" s="76"/>
      <c r="H6" s="77"/>
      <c r="I6" s="76" t="s">
        <v>58</v>
      </c>
      <c r="J6" s="76" t="s">
        <v>65</v>
      </c>
      <c r="K6" s="76" t="s">
        <v>198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120</v>
      </c>
      <c r="B10" s="83"/>
      <c r="C10" s="84"/>
      <c r="D10" s="23"/>
      <c r="E10" s="23"/>
      <c r="F10" s="23"/>
      <c r="G10" s="23"/>
      <c r="H10" s="23"/>
      <c r="I10" s="23"/>
      <c r="J10" s="23"/>
      <c r="K10" s="23"/>
      <c r="L10" s="23"/>
      <c r="M10" s="23"/>
      <c r="N10" s="23"/>
    </row>
    <row r="11" customHeight="1" spans="1:1">
      <c r="A11"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19" sqref="B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462</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"单位名称："&amp;"凤庆县勐佑镇勐佑中学"</f>
        <v>单位名称：凤庆县勐佑镇勐佑中学</v>
      </c>
      <c r="B3" s="59"/>
      <c r="C3" s="59"/>
      <c r="D3" s="60"/>
      <c r="E3" s="61"/>
      <c r="G3" s="62"/>
      <c r="H3" s="62"/>
      <c r="I3" s="37" t="s">
        <v>169</v>
      </c>
    </row>
    <row r="4" ht="18.75" customHeight="1" spans="1:9">
      <c r="A4" s="30" t="s">
        <v>463</v>
      </c>
      <c r="B4" s="12" t="s">
        <v>190</v>
      </c>
      <c r="C4" s="13"/>
      <c r="D4" s="13"/>
      <c r="E4" s="12" t="s">
        <v>464</v>
      </c>
      <c r="F4" s="13"/>
      <c r="G4" s="63"/>
      <c r="H4" s="63"/>
      <c r="I4" s="14"/>
    </row>
    <row r="5" ht="18.75" customHeight="1" spans="1:9">
      <c r="A5" s="32"/>
      <c r="B5" s="31" t="s">
        <v>56</v>
      </c>
      <c r="C5" s="11" t="s">
        <v>59</v>
      </c>
      <c r="D5" s="64" t="s">
        <v>465</v>
      </c>
      <c r="E5" s="65" t="s">
        <v>423</v>
      </c>
      <c r="F5" s="65" t="s">
        <v>423</v>
      </c>
      <c r="G5" s="65" t="s">
        <v>423</v>
      </c>
      <c r="H5" s="65" t="s">
        <v>423</v>
      </c>
      <c r="I5" s="65" t="s">
        <v>423</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abSelected="1" workbookViewId="0">
      <selection activeCell="B19" sqref="B19"/>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7" t="s">
        <v>466</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"单位名称："&amp;"凤庆县勐佑镇勐佑中学"</f>
        <v>单位名称：凤庆县勐佑镇勐佑中学</v>
      </c>
      <c r="B3" s="3"/>
      <c r="C3" s="3"/>
      <c r="D3" s="3"/>
      <c r="E3" s="3"/>
      <c r="F3" s="51"/>
      <c r="G3" s="3"/>
      <c r="H3" s="51"/>
    </row>
    <row r="4" ht="18.75" customHeight="1" spans="1:10">
      <c r="A4" s="45" t="s">
        <v>293</v>
      </c>
      <c r="B4" s="45" t="s">
        <v>294</v>
      </c>
      <c r="C4" s="45" t="s">
        <v>295</v>
      </c>
      <c r="D4" s="45" t="s">
        <v>296</v>
      </c>
      <c r="E4" s="45" t="s">
        <v>297</v>
      </c>
      <c r="F4" s="52" t="s">
        <v>298</v>
      </c>
      <c r="G4" s="45" t="s">
        <v>299</v>
      </c>
      <c r="H4" s="52" t="s">
        <v>300</v>
      </c>
      <c r="I4" s="52" t="s">
        <v>301</v>
      </c>
      <c r="J4" s="45" t="s">
        <v>302</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3" sqref="C2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467</v>
      </c>
    </row>
    <row r="2" ht="34.5" customHeight="1" spans="1:8">
      <c r="A2" s="39" t="str">
        <f>"2025"&amp;"年新增资产配置表"</f>
        <v>2025年新增资产配置表</v>
      </c>
      <c r="B2" s="6"/>
      <c r="C2" s="6"/>
      <c r="D2" s="6"/>
      <c r="E2" s="6"/>
      <c r="F2" s="6"/>
      <c r="G2" s="6"/>
      <c r="H2" s="6"/>
    </row>
    <row r="3" ht="18.75" customHeight="1" spans="1:8">
      <c r="A3" s="40" t="str">
        <f>"单位名称："&amp;"凤庆县勐佑镇勐佑中学"</f>
        <v>单位名称：凤庆县勐佑镇勐佑中学</v>
      </c>
      <c r="B3" s="8"/>
      <c r="C3" s="3"/>
      <c r="H3" s="41" t="s">
        <v>169</v>
      </c>
    </row>
    <row r="4" ht="18.75" customHeight="1" spans="1:8">
      <c r="A4" s="11" t="s">
        <v>183</v>
      </c>
      <c r="B4" s="11" t="s">
        <v>468</v>
      </c>
      <c r="C4" s="11" t="s">
        <v>469</v>
      </c>
      <c r="D4" s="11" t="s">
        <v>470</v>
      </c>
      <c r="E4" s="11" t="s">
        <v>471</v>
      </c>
      <c r="F4" s="42" t="s">
        <v>472</v>
      </c>
      <c r="G4" s="43"/>
      <c r="H4" s="44"/>
    </row>
    <row r="5" ht="18.75" customHeight="1" spans="1:8">
      <c r="A5" s="18"/>
      <c r="B5" s="18"/>
      <c r="C5" s="18"/>
      <c r="D5" s="18"/>
      <c r="E5" s="18"/>
      <c r="F5" s="45" t="s">
        <v>435</v>
      </c>
      <c r="G5" s="45" t="s">
        <v>473</v>
      </c>
      <c r="H5" s="45" t="s">
        <v>474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2" sqref="B22"/>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8"/>
      <c r="E1" s="28"/>
      <c r="F1" s="28"/>
      <c r="G1" s="28"/>
      <c r="H1" s="29"/>
      <c r="I1" s="29"/>
      <c r="J1" s="29"/>
      <c r="K1" s="37" t="s">
        <v>475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"单位名称："&amp;"凤庆县勐佑镇勐佑中学"</f>
        <v>单位名称：凤庆县勐佑镇勐佑中学</v>
      </c>
      <c r="B3" s="8"/>
      <c r="C3" s="8"/>
      <c r="D3" s="8"/>
      <c r="E3" s="8"/>
      <c r="F3" s="8"/>
      <c r="G3" s="8"/>
      <c r="H3" s="9"/>
      <c r="I3" s="9"/>
      <c r="J3" s="9"/>
      <c r="K3" s="4" t="s">
        <v>169</v>
      </c>
    </row>
    <row r="4" ht="18.75" customHeight="1" spans="1:11">
      <c r="A4" s="10" t="s">
        <v>265</v>
      </c>
      <c r="B4" s="10" t="s">
        <v>185</v>
      </c>
      <c r="C4" s="10" t="s">
        <v>266</v>
      </c>
      <c r="D4" s="11" t="s">
        <v>186</v>
      </c>
      <c r="E4" s="11" t="s">
        <v>187</v>
      </c>
      <c r="F4" s="11" t="s">
        <v>267</v>
      </c>
      <c r="G4" s="11" t="s">
        <v>268</v>
      </c>
      <c r="H4" s="30" t="s">
        <v>56</v>
      </c>
      <c r="I4" s="12" t="s">
        <v>476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2" sqref="A12:B12"/>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477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"单位名称："&amp;"凤庆县勐佑镇勐佑中学"</f>
        <v>单位名称：凤庆县勐佑镇勐佑中学</v>
      </c>
      <c r="B3" s="8"/>
      <c r="C3" s="8"/>
      <c r="D3" s="8"/>
      <c r="E3" s="9"/>
      <c r="F3" s="9"/>
      <c r="G3" s="4" t="s">
        <v>169</v>
      </c>
    </row>
    <row r="4" ht="18.75" customHeight="1" spans="1:7">
      <c r="A4" s="10" t="s">
        <v>266</v>
      </c>
      <c r="B4" s="10" t="s">
        <v>265</v>
      </c>
      <c r="C4" s="10" t="s">
        <v>185</v>
      </c>
      <c r="D4" s="11" t="s">
        <v>478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159001.11</v>
      </c>
      <c r="F8" s="23"/>
      <c r="G8" s="23"/>
    </row>
    <row r="9" ht="18.75" customHeight="1" spans="1:7">
      <c r="A9" s="21"/>
      <c r="B9" s="21" t="s">
        <v>479</v>
      </c>
      <c r="C9" s="21" t="s">
        <v>271</v>
      </c>
      <c r="D9" s="21" t="s">
        <v>480</v>
      </c>
      <c r="E9" s="23">
        <v>46512.36</v>
      </c>
      <c r="F9" s="23"/>
      <c r="G9" s="23"/>
    </row>
    <row r="10" ht="18.75" customHeight="1" spans="1:7">
      <c r="A10" s="24"/>
      <c r="B10" s="21" t="s">
        <v>479</v>
      </c>
      <c r="C10" s="21" t="s">
        <v>280</v>
      </c>
      <c r="D10" s="21" t="s">
        <v>480</v>
      </c>
      <c r="E10" s="23">
        <v>112488.75</v>
      </c>
      <c r="F10" s="23"/>
      <c r="G10" s="23"/>
    </row>
    <row r="11" ht="18.75" customHeight="1" spans="1:7">
      <c r="A11" s="25" t="s">
        <v>56</v>
      </c>
      <c r="B11" s="26" t="s">
        <v>481</v>
      </c>
      <c r="C11" s="26"/>
      <c r="D11" s="27"/>
      <c r="E11" s="23">
        <v>159001.11</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辉林荣</cp:lastModifiedBy>
  <dcterms:created xsi:type="dcterms:W3CDTF">2025-03-15T03:26:00Z</dcterms:created>
  <dcterms:modified xsi:type="dcterms:W3CDTF">2025-03-21T08:00:58Z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2842F57D289242CEB6E070E0533FEC1A_12</vt:lpwstr>
  </property>
  <property fmtid="{D5CDD505-2E9C-101B-9397-08002B2CF9AE}" pid="3" name="KSOProductBuildVer">
    <vt:lpwstr>2052-11.8.2.8053</vt:lpwstr>
  </property>
</Properties>
</file>