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<sst xmlns="http://schemas.openxmlformats.org/spreadsheetml/2006/main" count="1659" uniqueCount="551">
  <si>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</si>
  <si>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</si>
  <si>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</si>
  <si>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</si>
  <si>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</si>
  <si>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</si>
  <si>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</si>
  <si>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</si>
  <si>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</si>
  <si>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</si>
  <si>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</si>
  <si>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</si>
  <si>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</si>
  <si>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</si>
  <si>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</si>
  <si>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</si>
  <si>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</si>
  <si>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</si>
  <si>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</si>
  <si>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</si>
  <si>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</si>
  <si>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</si>
  <si>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</si>
  <si>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</si>
  <si>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</si>
  <si>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</si>
  <si>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</si>
  <si>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</si>
  <si>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</si>
  <si>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</si>
  <si>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</si>
  <si>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</si>
  <si>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</si>
  <si>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</si>
  <si>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</si>
  <si>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</si>
  <si>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</si>
  <si>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</si>
  <si>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</si>
  <si>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</si>
  <si>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</si>
  <si>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</si>
  <si>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</si>
  <si>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</si>
  <si>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</si>
  <si>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</si>
  <si>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</si>
  <si>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</si>
  <si>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</si>
  <si>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</si>
  <si>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</si>
  <si>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</si>
  <si>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</si>
  <si>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</si>
  <si>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</si>
  <si>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</si>
  <si>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</si>
  <si>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</si>
  <si>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</si>
  <si>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</si>
  <si>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</si>
  <si>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</si>
  <si>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</si>
  <si>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</si>
  <si>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</si>
  <si>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</si>
  <si>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</si>
  <si>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</si>
  <si>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</si>
  <si>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</si>
  <si>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133</t>
  </si>
  <si>
    <t>凤庆县应急管理局</t>
  </si>
  <si>
    <t>133001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</si>
  <si>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</si>
  <si>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</si>
  <si>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</si>
  <si>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</si>
  <si>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</si>
  <si>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</si>
  <si>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</si>
  <si>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</si>
  <si>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</si>
  <si>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</si>
  <si>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</si>
  <si>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</si>
  <si>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</si>
  <si>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</si>
  <si>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</si>
  <si>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</si>
  <si>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</si>
  <si>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</si>
  <si>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</si>
  <si>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</si>
  <si>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</si>
  <si>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</si>
  <si>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</si>
  <si>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</si>
  <si>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</si>
  <si>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</si>
  <si>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</si>
  <si>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</si>
  <si>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</si>
  <si>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</si>
  <si>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</si>
  <si>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</si>
  <si>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</si>
  <si>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</si>
  <si>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</si>
  <si>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</si>
  <si>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</si>
  <si>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</si>
  <si>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</si>
  <si>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</si>
  <si>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</si>
  <si>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2240102</t>
  </si>
  <si>
    <t>一般行政管理事务</t>
  </si>
  <si>
    <t>2240108</t>
  </si>
  <si>
    <t>应急救援</t>
  </si>
  <si>
    <t>2240109</t>
  </si>
  <si>
    <t>应急管理</t>
  </si>
  <si>
    <t>2240150</t>
  </si>
  <si>
    <t>事业运行</t>
  </si>
  <si>
    <t>22406</t>
  </si>
  <si>
    <t>自然灾害防治</t>
  </si>
  <si>
    <t>2240699</t>
  </si>
  <si>
    <t>其他自然灾害防治支出</t>
  </si>
  <si>
    <t>22499</t>
  </si>
  <si>
    <t>其他灾害防治及应急管理支出</t>
  </si>
  <si>
    <t>2249999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</si>
  <si>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</si>
  <si>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</si>
  <si>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</si>
  <si>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</si>
  <si>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</si>
  <si>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</si>
  <si>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</si>
  <si>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</si>
  <si>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</si>
  <si>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</si>
  <si>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</si>
  <si>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</si>
  <si>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</si>
  <si>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</si>
  <si>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</si>
  <si>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</si>
  <si>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</si>
  <si>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</si>
  <si>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</si>
  <si>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</si>
  <si>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</si>
  <si>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</si>
  <si>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</si>
  <si>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</si>
  <si>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</si>
  <si>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</si>
  <si>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</si>
  <si>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</si>
  <si>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</si>
  <si>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</si>
  <si>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</si>
  <si>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</si>
  <si>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</si>
  <si>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</si>
  <si>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</si>
  <si>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</si>
  <si>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</si>
  <si>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</si>
  <si>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</si>
  <si>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</si>
  <si>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</si>
  <si>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</si>
  <si>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</si>
  <si>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</si>
  <si>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</si>
  <si>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</si>
  <si>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</si>
  <si>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</si>
  <si>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</si>
  <si>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</si>
  <si>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</si>
  <si>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</si>
  <si>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</si>
  <si>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</si>
  <si>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</si>
  <si>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</si>
  <si>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</si>
  <si>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 xml:space="preserve">                  </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</si>
  <si>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</si>
  <si>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</si>
  <si>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</si>
  <si>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</si>
  <si>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</si>
  <si>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</si>
  <si>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</si>
  <si>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</si>
  <si>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</si>
  <si>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</si>
  <si>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</si>
  <si>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</si>
  <si>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</si>
  <si>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</si>
  <si>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</si>
  <si>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</si>
  <si>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</si>
  <si>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</si>
  <si>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</si>
  <si>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</si>
  <si>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</si>
  <si>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</si>
  <si>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530921210000000007882</t>
  </si>
  <si>
    <t>事业人员支出工资</t>
  </si>
  <si>
    <t>30101</t>
  </si>
  <si>
    <t>基本工资</t>
  </si>
  <si>
    <t>530921210000000007881</t>
  </si>
  <si>
    <t>行政人员支出工资</t>
  </si>
  <si>
    <t>30102</t>
  </si>
  <si>
    <t>津贴补贴</t>
  </si>
  <si>
    <t>30103</t>
  </si>
  <si>
    <t>奖金</t>
  </si>
  <si>
    <t>530921231100001412477</t>
  </si>
  <si>
    <t>行政人员绩效考核奖励（2017年提高标准部分）</t>
  </si>
  <si>
    <t>30107</t>
  </si>
  <si>
    <t>绩效工资</t>
  </si>
  <si>
    <t>530921231100001412478</t>
  </si>
  <si>
    <t>事业人员绩效工资（2017年提高标准部分）</t>
  </si>
  <si>
    <t>530921210000000007883</t>
  </si>
  <si>
    <t>社会保障缴费</t>
  </si>
  <si>
    <t>30108</t>
  </si>
  <si>
    <t>机关事业单位基本养老保险缴费</t>
  </si>
  <si>
    <t>30110</t>
  </si>
  <si>
    <t>职工基本医疗保险缴费</t>
  </si>
  <si>
    <t>30112</t>
  </si>
  <si>
    <t>其他社会保障缴费</t>
  </si>
  <si>
    <t>530921210000000007884</t>
  </si>
  <si>
    <t>30113</t>
  </si>
  <si>
    <t>530921241100002395398</t>
  </si>
  <si>
    <t>公务接待费(公用经费)</t>
  </si>
  <si>
    <t>30217</t>
  </si>
  <si>
    <t>530921210000000007891</t>
  </si>
  <si>
    <t>一般公用经费</t>
  </si>
  <si>
    <t>30207</t>
  </si>
  <si>
    <t>邮电费</t>
  </si>
  <si>
    <t>30201</t>
  </si>
  <si>
    <t>办公费</t>
  </si>
  <si>
    <t>30205</t>
  </si>
  <si>
    <t>水费</t>
  </si>
  <si>
    <t>30206</t>
  </si>
  <si>
    <t>电费</t>
  </si>
  <si>
    <t>530921231100001412463</t>
  </si>
  <si>
    <t>职工教育经费（行政）</t>
  </si>
  <si>
    <t>30216</t>
  </si>
  <si>
    <t>培训费</t>
  </si>
  <si>
    <t>530921231100001412480</t>
  </si>
  <si>
    <t>职工教育经费（事业）</t>
  </si>
  <si>
    <t>530921210000000007889</t>
  </si>
  <si>
    <t>工会经费</t>
  </si>
  <si>
    <t>30228</t>
  </si>
  <si>
    <t>530921210000000007890</t>
  </si>
  <si>
    <t>福利费</t>
  </si>
  <si>
    <t>30229</t>
  </si>
  <si>
    <t>530921210000000007886</t>
  </si>
  <si>
    <t>公务用车运行维护费</t>
  </si>
  <si>
    <t>30231</t>
  </si>
  <si>
    <t>530921210000000007887</t>
  </si>
  <si>
    <t>行政人员公务交通补贴</t>
  </si>
  <si>
    <t>30239</t>
  </si>
  <si>
    <t>其他交通费用</t>
  </si>
  <si>
    <t>530921231100001364131</t>
  </si>
  <si>
    <t>离退休费</t>
  </si>
  <si>
    <t>30302</t>
  </si>
  <si>
    <t>退休费</t>
  </si>
  <si>
    <t>530921251100003892104</t>
  </si>
  <si>
    <t>行政人员调整工资支出资金</t>
  </si>
  <si>
    <t>530921251100003892120</t>
  </si>
  <si>
    <t>行政单位事业人员调整工资支出资金</t>
  </si>
  <si>
    <t>预算05-1表</t>
  </si>
  <si>
    <t>项目分类</t>
  </si>
  <si>
    <t>项目单位</t>
  </si>
  <si>
    <t>经济科目编码</t>
  </si>
  <si>
    <t>经济科目名称</t>
  </si>
  <si>
    <t>本年拨款</t>
  </si>
  <si>
    <t>其中：本次下达</t>
  </si>
  <si>
    <t>安全生产会议经费</t>
  </si>
  <si>
    <t>专项业务类</t>
  </si>
  <si>
    <t>530921221100000411554</t>
  </si>
  <si>
    <t>30202</t>
  </si>
  <si>
    <t>印刷费</t>
  </si>
  <si>
    <t>防灾减灾专项经费</t>
  </si>
  <si>
    <t>530921221100000411575</t>
  </si>
  <si>
    <t>30211</t>
  </si>
  <si>
    <t>差旅费</t>
  </si>
  <si>
    <t>农房地震巨灾综合保险补助资金</t>
  </si>
  <si>
    <t>民生类</t>
  </si>
  <si>
    <t>530921210000000002261</t>
  </si>
  <si>
    <t>30311</t>
  </si>
  <si>
    <t>代缴社会保险费</t>
  </si>
  <si>
    <t>应急管理经费</t>
  </si>
  <si>
    <t>530921210000000001897</t>
  </si>
  <si>
    <t>应急管理宣传教育经费</t>
  </si>
  <si>
    <t>530921221100000447658</t>
  </si>
  <si>
    <t>应急救援经费</t>
  </si>
  <si>
    <t>530921221100000411532</t>
  </si>
  <si>
    <t>应急演练工作经费</t>
  </si>
  <si>
    <t>530921241100002382547</t>
  </si>
  <si>
    <t>应急指挥中心建设经费</t>
  </si>
  <si>
    <t>530921251100003815586</t>
  </si>
  <si>
    <t>预算05-2表</t>
  </si>
  <si>
    <t>单位名称、项目名称</t>
  </si>
  <si>
    <t>项目年度绩效目标</t>
  </si>
  <si>
    <t>一级指标</t>
  </si>
  <si>
    <t>二级指标</t>
  </si>
  <si>
    <t>三级指标</t>
  </si>
  <si>
    <t>指标性质</t>
  </si>
  <si>
    <t>指标值</t>
  </si>
  <si>
    <t>度量单位</t>
  </si>
  <si>
    <t>指标属性</t>
  </si>
  <si>
    <t>指标内容</t>
  </si>
  <si>
    <t>全县每年初召开一次全县安全生产工作会议，县级安委会每年召开成员单位会议不得少于4次，以及召开元旦，两会，清明，五一，端午，中秋，国庆、雨季汛期(5月-10月)重要时段会议。会议所需材料打印、复印和资料费以及会务住宿、伙食、公杂费列支。</t>
  </si>
  <si>
    <t>产出指标</t>
  </si>
  <si>
    <t>数量指标</t>
  </si>
  <si>
    <t>会议次数</t>
  </si>
  <si>
    <t>&gt;=</t>
  </si>
  <si>
    <t>次</t>
  </si>
  <si>
    <t>定量指标</t>
  </si>
  <si>
    <t>反映预算部门（单位）组织开展各类会议的总次数。</t>
  </si>
  <si>
    <t>全县每年年初召开一次全县安全生产工作会议，县级安委会每年召开成员单位会议不得少于4次，以及召开元旦，两会，清明，五一，端午，中秋，国庆、雨季汛期(5月-10月)重要时段会议。会议所需材料打印、复印和资料费以及会务住宿、伙食、公杂费列支。</t>
  </si>
  <si>
    <t>会议人次</t>
  </si>
  <si>
    <t>300</t>
  </si>
  <si>
    <t>人次</t>
  </si>
  <si>
    <t>反映预算部门（单位）组织开展各类会议的参与人次。</t>
  </si>
  <si>
    <t>会议天数</t>
  </si>
  <si>
    <t>天</t>
  </si>
  <si>
    <t>反映预算部门（单位）组织开展各类会议的总天数。</t>
  </si>
  <si>
    <t>质量指标</t>
  </si>
  <si>
    <t>是否纳入年度计划</t>
  </si>
  <si>
    <t>=</t>
  </si>
  <si>
    <t>是</t>
  </si>
  <si>
    <t>是/否</t>
  </si>
  <si>
    <t>定性指标</t>
  </si>
  <si>
    <t>反映会议是否纳入部门的年度计划。</t>
  </si>
  <si>
    <t>效益指标</t>
  </si>
  <si>
    <t>经济效益</t>
  </si>
  <si>
    <t>视频、电话会议占比</t>
  </si>
  <si>
    <t>反映通过视频、电话等现代信息技术手段，组织开展会议的次数。预算年度计划采用视频、电话方式召开会议的次数。</t>
  </si>
  <si>
    <t>满意度指标</t>
  </si>
  <si>
    <t>服务对象满意度</t>
  </si>
  <si>
    <t>参会人员满意度</t>
  </si>
  <si>
    <t>95</t>
  </si>
  <si>
    <t>%</t>
  </si>
  <si>
    <t>反映参会人员对会议开展的满意度。参会人员满意度=（参会满意人数/问卷调查人数）*100%</t>
  </si>
  <si>
    <t>全面开展应急宣教培训工作，丰富应急宣教培训载体。通过不定期举办应急知识宣传活动，向公众宣传应急法律法规、应急预案、应急管理工作动态和应急安全指南等内容。结合广播电视和政府信息网络平台，播放应急宣传专题片和网站增设应急管理专栏，系统宣传应急管理相关知识，拓展应急模拟内容，以提高公众应急意识为目标，加大应急管理宣教力度。提升应急培训质量，通过举办应急管理骨干培训班、邀请应急管理专家培训授课等形式，重点提高各级应急管理骨干的应急知识、指挥技能和应对大众媒体的能力。拓展应急管理宣教形式，推进应急知识进进企业、进农村、进社区、进学校、进家庭活动，进一步增强公众风险防范、安全应急意识和自救互助能力，努力形成群众广泛参与、全社会共同应对的良好局面。</t>
  </si>
  <si>
    <t>公开发放的宣传材料数量</t>
  </si>
  <si>
    <t>2000</t>
  </si>
  <si>
    <t>份（部、个、幅、条）</t>
  </si>
  <si>
    <t>反映制作宣传横幅、宣传册等的数量情况。</t>
  </si>
  <si>
    <t>发布稿件数量</t>
  </si>
  <si>
    <t>10</t>
  </si>
  <si>
    <t>篇</t>
  </si>
  <si>
    <t>反映通过相关媒体、网络等发布或推送稿件的篇数情况。</t>
  </si>
  <si>
    <t>应急安全宣传培训活动举办次数</t>
  </si>
  <si>
    <t>反映部门组织宣传培训活动次数的情况。</t>
  </si>
  <si>
    <t>发布安全警示教育短视频数量</t>
  </si>
  <si>
    <t>个</t>
  </si>
  <si>
    <t>反映通过相关媒体、网络等发布或推送短视频的数量情况。</t>
  </si>
  <si>
    <t>宣传教育培训人员合格率</t>
  </si>
  <si>
    <t>反映预算部门（单位）组织开展应急管理宣传教育培训的质量。
培训人员合格率=（合格的学员数量/培训总学员数量）*100%。</t>
  </si>
  <si>
    <t>宣传教育实效性</t>
  </si>
  <si>
    <t>反映应急、安全宣传教育开展取得实质性效果，宣传舆论氛围浓厚。
培训出勤率=（实际出勤学员数量/参加培训学员数量）*100%。</t>
  </si>
  <si>
    <t>时效指标</t>
  </si>
  <si>
    <t>计划完成率</t>
  </si>
  <si>
    <t>反映宣传教育培训计划任务完成情况。
计划完成率=在规定时间内宣传任务完成数/宣传任务计划数*100%</t>
  </si>
  <si>
    <t>社会效益</t>
  </si>
  <si>
    <t>宣传内容知晓率</t>
  </si>
  <si>
    <t>反映通过抽查方式完成，相关群体对应急、安全宣传内容的知晓程度。
宣传内容知晓率=被调查对象中知晓人数/被调查对象的人数*100%
（具体应用时指标名称根据项目进行具体化，比如具体为重大事件知晓率、宣贯政策知晓率、重要政策知晓率等。）</t>
  </si>
  <si>
    <t>公众风险防范、安全应急意识和自救互就能力明显增强，社会整体安全水平明显提高</t>
  </si>
  <si>
    <t>反映组织开展应急安全宣传教育后，公众风险防范、安全应急意识和自救互就能力和社会整体安全水平反映情况。</t>
  </si>
  <si>
    <t>应急、安全宣传活动参与人次</t>
  </si>
  <si>
    <t>3000</t>
  </si>
  <si>
    <t>反映宣传活动参与人次情况。</t>
  </si>
  <si>
    <t>社会公众满意度</t>
  </si>
  <si>
    <t>反映社会公众对宣传教育的满意程度。</t>
  </si>
  <si>
    <t>全面深化安全生产领域改革发展，加强应急处置能力建设，进一步完善安全生产考核和应急管理体系、优化各项应急预案，落实相关责任单位职责，推动各项综合性演练工作有计划开展。认真落实防灾减灾和安全生产各项应急处置措施，加强预报、预警、预防，健全应急协调联动机制，特别是要加强地震、洪水、泥石流等自然灾害引发生产安全事故的防范应对工作，强化应急演练。加强应急值守，实施24小时领导干部带班制，做好值班备勤工作，及时上报应急情况。加强应急救援物资储备建设，保证应急救援物资齐备有效，确保发生灾情第一时间响应、第一时间应对处置。积极推进应急避难场所的建设，保障场所周边群众的应急避难需求，最大限度保障人民生命财产安全。年内计划完成综合性县级联动应急演练4次，结合安全生产月，协同各乡(镇)、各行业部门（单位）和企业开展各类应急演练50场次，提高应急指挥和应急队伍正确处理生产安全应急救援实战经验，从而进一步提高我县的应急救援能力。</t>
  </si>
  <si>
    <t>开展应急演练次数</t>
  </si>
  <si>
    <t>8</t>
  </si>
  <si>
    <t>反映部门开展应急演练的次数</t>
  </si>
  <si>
    <t>开展应急救援培训次数</t>
  </si>
  <si>
    <t>批次</t>
  </si>
  <si>
    <t>反映部门开展应急救援技能知识培训情况</t>
  </si>
  <si>
    <t>开展突发事件自救互救、应急处置知识宣传</t>
  </si>
  <si>
    <t>反映部门开展突发事件自救互救知识及应急处置知识宣传情况</t>
  </si>
  <si>
    <t>各类应急预案编制完善情况</t>
  </si>
  <si>
    <t>反映各部门各类应急预案编制完成情况</t>
  </si>
  <si>
    <t>突发事件应急处置、自救互救知识宣传的实效性</t>
  </si>
  <si>
    <t>反映应急处置、自救互救知识宣传教育开展取得实质性效果，宣传舆论氛围浓厚。</t>
  </si>
  <si>
    <t>反映反映组织开展应急演练、应急知识宣传培训后，公众风险防范、安全应急意识和自救互就能力和社会整体安全水平反映情况。</t>
  </si>
  <si>
    <t>应急处置能力情况</t>
  </si>
  <si>
    <t>最大限度减少生产安全事故及其造成的人员伤亡和危害</t>
  </si>
  <si>
    <t>明显</t>
  </si>
  <si>
    <t>反映部门应急处置最大限度减少生产安全事故及其造成的人员伤亡和危害</t>
  </si>
  <si>
    <t>企业部门、人民群众对应急救援工作的满意程度</t>
  </si>
  <si>
    <t>反映服务对象对检查核查工作的整体满意情况。</t>
  </si>
  <si>
    <t>全面贯彻落实党的十九大和党的二十大精神以及上级关于应急管理工作的重要部署，深入学习贯彻习近平总书记系列重要讲话精神，深入贯彻落实科学发展观，围绕应急管理“无急可应，有急能应”的目标，坚持“以人为本、预防为主”的原则，以编制应急管理“十四五”规划为契机，不断健全和完善应急预案体系切实加强突发公共事件应急预案的编制、修订和完善工作，建立“纵向到底，横向到边”预案体系。继续加强预测预警和信息报告工作,及时做好应急准备、有效处置突发事件、减少人员伤亡和财产损失;大力推进应急救援队伍建设,坚持“专群结合”的原则，按照“一专多能、一队多用”的要求，继续加强各类应急抢险救援队伍建设，改善技术装备，强化培训演练，确保在紧急状态下能拉得出，打得赢，进一步完善突发事件应急处置体系，以强化基层应急管理工作为重点，以提升应急保障水平为基础，推进应急管理宣教培训，增强预防和处置突发事件的能力，全面提升应急管理水平，完善应急管理工作制度体系，推动我局应急管理工作科学、规范发展。</t>
  </si>
  <si>
    <t>应急科普宣教组织培训期数</t>
  </si>
  <si>
    <t>反映预算部门（单位）组织开展应急科普宣教培训的期数。</t>
  </si>
  <si>
    <t>全面贯彻落实党的十九大和二十大全会精神以及上级关于应急管理工作的重要部署，深入学习贯彻习近平总书记系列重要讲话精神，深入贯彻落实科学发展观，围绕应急管理“无急可应，有急能应”的目标，坚持“以人为本、预防为主”的原则，以编制应急管理“十四五”规划为契机，不断健全和完善应急预案体系切实加强突发公共事件应急预案的编制、修订和完善工作，建立“纵向到底，横向到边”预案体系。继续加强预测预警和信息报告工作,及时做好应急准备、有效处置突发事件、减少人员伤亡和财产损失;大力推进应急救援队伍建设,坚持“专群结合”的原则，按照“一专多能、一队多用”的要求，继续加强各类应急抢险救援队伍建设，改善技术装备，强化培训演练，确保在紧急状态下能拉得出，打得赢，进一步完善突发事件应急处置体系，以强化基层应急管理工作为重点，以提升应急保障水平为基础，推进应急管理宣教培训，增强预防和处置突发事件的能力，全面提升应急管理水平，完善应急管理工作制度体系，推动我局应急管理工作科学、规范发展。</t>
  </si>
  <si>
    <t>培训参加人次</t>
  </si>
  <si>
    <t>反映预算部门（单位）组织开展应急科普宣教培训的人次。</t>
  </si>
  <si>
    <t>突发事件、自然灾害及安全事故应急处置管理能力</t>
  </si>
  <si>
    <t>反映预算部门（单位）组织开展突发事件、自然灾害及安全事故应急处置管理的质量。
培训人员合格率=（合格的学员数量/培训总学员数量）*100%。</t>
  </si>
  <si>
    <t>培训人员合格率</t>
  </si>
  <si>
    <t>100</t>
  </si>
  <si>
    <t>反映预算部门（单位）组织开展应急科普宣教培训中参训人员的合格情况。
培训出勤率=（实际出勤学员数量/参加培训学员数量）*100%。</t>
  </si>
  <si>
    <t>参训率</t>
  </si>
  <si>
    <t>反映预算部门（单位）组织开展应急科普宣教培训中预计参训情况。
参训率=（年参训人数/应参训人数）*100%。</t>
  </si>
  <si>
    <t>减少人员伤亡和财产损失，降低次生灾害的发生率和危害程度</t>
  </si>
  <si>
    <t>经济效益≥95以上</t>
  </si>
  <si>
    <t>反映预算部门（单位）组织开展应急管理工作后减少人员伤亡和财产损失，降低次生灾害的发生率和危害程度的情况</t>
  </si>
  <si>
    <t>行业安全生产水平提升、形势好转</t>
  </si>
  <si>
    <t>反映预算部门（单位）组织开展应急管理工作后行业安全生产水平提升、形势好转的情况。</t>
  </si>
  <si>
    <t>可持续影响</t>
  </si>
  <si>
    <t>安全生产形势持续稳定好转、应急管理水平持续提升</t>
  </si>
  <si>
    <t>反映预算部门（单位）组织开展应急管理工作后安全生产形势和应急管理水平稳定好转的持续情况。</t>
  </si>
  <si>
    <t>参训人员满意度</t>
  </si>
  <si>
    <t>反映参训人员对培训内容、讲师授课、课程设置和培训效果等的满意度。
参训人员满意度=（对培训整体满意的参训人数/参训总人数）*100%</t>
  </si>
  <si>
    <t>企业、行业部门和群众满意度</t>
  </si>
  <si>
    <t>反映监管企业、监管行业部门及群众对部门应急管理工作满意度。</t>
  </si>
  <si>
    <t>充分发挥保险机制在减灾救灾工作中的作用，切实帮助农户提高灾后重建住房和恢复生产生活的资金保障能力，按照保险市场规律，充分考虑本地财政状况、灾害损失、农户经济承受能力、基层保险机构设置等因素，以农房地震巨灾损失补偿为重点、以农房一般灾害和意外事故损失补偿为基础，以农户因灾死亡和伤残救助和因基本生活困难救助为辅助，每户每年投保费60元，由县（区）财政补助和农户自筹两部分组成。其中，每户农户县（区）财政补助5元、农户自筹55元，合力推进农村农房地震巨灾综合保险工作，确保广大守在农户真正得到实惠。</t>
  </si>
  <si>
    <t>获补对象数</t>
  </si>
  <si>
    <t>32000</t>
  </si>
  <si>
    <t>人(人次、家)</t>
  </si>
  <si>
    <t>反映获补助农户的数量情况，</t>
  </si>
  <si>
    <t>充分发挥保险机制在减灾救灾工作中的作用，切实帮助农户提高灾后重建住房和恢复生产生活的资金保障能力，按照保险市场规律，充分考虑本地财政状况、灾害损失、农户经济承受能力、基层保险机构设置等因素，以农房地震巨灾损失补偿为重点、以农房一般灾害和意外事故损失补偿为基础，以农户因灾死亡和伤残救助和因基本生活困难救助为辅助，每户每年投保费60元，由县（区）财政补助和农户自筹两部份组成。其中，每户农户县（区）财政补助5元、农户自筹55元，合力推进农村农房地震巨灾综合保险工作，确保广大守在农户真正得到实惠。</t>
  </si>
  <si>
    <t>政策宣传次数</t>
  </si>
  <si>
    <t>13</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</si>
  <si>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</si>
  <si>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</si>
  <si>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</si>
  <si>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</si>
  <si>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</si>
  <si>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补助社会化发放率</t>
  </si>
  <si>
    <t>反映补助资金社会化发放的比例情况。
补助社会化发放率=采用社会化发放的补助资金数/发放补助资金总额*100%</t>
  </si>
  <si>
    <t>获补覆盖率</t>
  </si>
  <si>
    <t>获补覆盖率=实际获得补助人数/申请符合标准人数*100%</t>
  </si>
  <si>
    <t>补助事项公示度</t>
  </si>
  <si>
    <t>反映补助事项在特定办事大厅、官网、媒体或其他渠道按规定进行公示的情况。
补助事项公示度=按规定公布事项/按规定应公布事项*100%</t>
  </si>
  <si>
    <t>发放及时率</t>
  </si>
  <si>
    <t>反映发放单位及时发放补助资金的情况。
发放及时率=在时限内发放资金/应发放资金*100%</t>
  </si>
  <si>
    <t>带动农村减灾救灾能力</t>
  </si>
  <si>
    <t>反映补助带动农村减灾救灾能力情况。</t>
  </si>
  <si>
    <t>降低保障成本</t>
  </si>
  <si>
    <t>元</t>
  </si>
  <si>
    <t>反映补助有效降低受助农户平均成本的情况。</t>
  </si>
  <si>
    <t>政策知晓率</t>
  </si>
  <si>
    <t>反映补助政策的宣传效果情况。
政策知晓率=调查中补助政策知晓人数/调查总人数*100%</t>
  </si>
  <si>
    <t>生活状况改善</t>
  </si>
  <si>
    <t>良好</t>
  </si>
  <si>
    <t>反映补助促进受助对象生活状况改善的情况。</t>
  </si>
  <si>
    <t>生产生活能力提高</t>
  </si>
  <si>
    <t>反映补助促进受助对象生产生活能力提高的情况。</t>
  </si>
  <si>
    <t>受益对象满意度</t>
  </si>
  <si>
    <t>反映获补助受益对象的满意程度。</t>
  </si>
  <si>
    <t>为有效预防和妥善应对各类灾害事故提供先进的技术手段，全面提高我县应急指挥能力，充分运用大数据、物联网、等现代化科技手段，提升应急指挥专业化、智能化水平，满足灾害事故处置实战需要和日常值班值守工作需求。</t>
  </si>
  <si>
    <t>20</t>
  </si>
  <si>
    <t>拿如年度预算</t>
  </si>
  <si>
    <t>年</t>
  </si>
  <si>
    <t>50</t>
  </si>
  <si>
    <t>完成应急演练2次，提高应急处置指挥体系功能快速启动，熟悉灾害发生时紧急处置的预案程序、方式，增强各部门防范应对灾害责任感和人民群众的减灾意识，从而最大限度地保护人民群众生命财产安全，最大限度地减少人员伤亡、减轻经济损失，维护社会稳定。</t>
  </si>
  <si>
    <t>参与应急演练人数</t>
  </si>
  <si>
    <t>400</t>
  </si>
  <si>
    <t>人</t>
  </si>
  <si>
    <t>反映参与应急演练的人数。</t>
  </si>
  <si>
    <t>完成应急演练次数</t>
  </si>
  <si>
    <t>反映完成应急演练的次数。</t>
  </si>
  <si>
    <t>参加应急演练人员的出勤率</t>
  </si>
  <si>
    <t>90</t>
  </si>
  <si>
    <t>演练人员出勤率=实际参加人数/计划参加人数*100%</t>
  </si>
  <si>
    <t>应急演练完成率</t>
  </si>
  <si>
    <t>反映演练）工作完成情况。</t>
  </si>
  <si>
    <t>演练及时完成率</t>
  </si>
  <si>
    <t>反映是否按时完成演练任务。</t>
  </si>
  <si>
    <t>防范应对灾害意识明显提高</t>
  </si>
  <si>
    <t>明显提高</t>
  </si>
  <si>
    <t>反映提高防范应对灾害意识</t>
  </si>
  <si>
    <t>参与演练人员的满意度</t>
  </si>
  <si>
    <t>&lt;=</t>
  </si>
  <si>
    <t>反映参与演练人员对演练工作的整体满意情况。</t>
  </si>
  <si>
    <t>以习近平新时代中国特色社会主义思想为指导，坚定不移贯彻落实新发展理念，坚持以人民为中心的发展思想，正确处理防灾减灾救灾和经济社会发展的关系,坚持以防为主、防抗救相结合，坚持常态减灾和非常态救灾相统一，努力实现从注重灾后救助向注重灾前预防转变，从应对单一灾种向综合减灾转变，从减少灾害损失向减轻灾害风险转变，落实责任，完善体系、整合资源、统筹力量，建立综合减灾体制，成立自然灾害应急管理委员会，统筹防灾减灾救灾各项工作。加强灾害风险排查与防范，坚持以防为主、防抗救相结合;要做实应急值班值守、灾害监测预报、隐患排查治理、应急物资储备等各项工作，切实提高防灾减灾救灾工作法治化、规范化、现代化水平，全面提升全社会抵御自然灾害的综合防范能力。</t>
  </si>
  <si>
    <t>成立灾害管理协调机构</t>
  </si>
  <si>
    <t>反映部门成立自然灾害应急管理委员会协调机构情况</t>
  </si>
  <si>
    <t>防灾减灾综合数据库信息平台建设</t>
  </si>
  <si>
    <t>反映部门综合数据库信息平台建立完善情况</t>
  </si>
  <si>
    <t>自然灾害专项应急预案、工作规程的修编</t>
  </si>
  <si>
    <t>反映部门预案编制、工作规程完成情况</t>
  </si>
  <si>
    <t>开展防灾减灾知识宣传培训</t>
  </si>
  <si>
    <t>反映部门开展防灾减灾宣传培训情况</t>
  </si>
  <si>
    <t>开展灾情核查</t>
  </si>
  <si>
    <t>反映部门开展灾情检查核查情况</t>
  </si>
  <si>
    <t>信息上报准确及时程度</t>
  </si>
  <si>
    <t>及时</t>
  </si>
  <si>
    <t>反映乡镇部门信息上报准确及时程度</t>
  </si>
  <si>
    <t>建立救助台账</t>
  </si>
  <si>
    <t>建立</t>
  </si>
  <si>
    <t>反映部门、乡镇救助名册建立到户情况</t>
  </si>
  <si>
    <t>救灾救助资金发放及时度</t>
  </si>
  <si>
    <t>反映部门救灾配套资金落实情况</t>
  </si>
  <si>
    <t>减轻灾害风险、减少灾害损失成效</t>
  </si>
  <si>
    <t>反映通过开展防灾减灾，灾害损失减少情况</t>
  </si>
  <si>
    <t>救灾款物公开率</t>
  </si>
  <si>
    <t>反映救灾款物依法公开情况。</t>
  </si>
  <si>
    <t>救灾救助对象满意程度</t>
  </si>
  <si>
    <t>反映服务对象对防灾减灾救灾工作的整体满意情况。</t>
  </si>
  <si>
    <t>预算06表</t>
  </si>
  <si>
    <t>政府性基金预算支出预算表</t>
  </si>
  <si>
    <t>单位名称：临沧市发展和改革委员会</t>
  </si>
  <si>
    <t>本年政府性基金预算支出</t>
  </si>
  <si>
    <t>此表无数据，公开表为空表。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</si>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</sst>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
    <numFmt numFmtId="178" formatCode="yyyy\-mm\-dd"/>
    <numFmt numFmtId="179" formatCode="#,##0.00;\-#,##0.00;;@"/>
    <numFmt numFmtId="180" formatCode="hh:mm:ss"/>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12"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1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176" fontId="8" fillId="0" borderId="7">
      <alignment horizontal="righ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12"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12" fillId="0" borderId="0" applyFont="0" applyFill="0" applyBorder="0" applyAlignment="0" applyProtection="0">
      <alignment vertical="center"/>
    </xf>
    <xf numFmtId="178" fontId="8" fillId="0" borderId="7">
      <alignment horizontal="right" vertical="center"/>
    </xf>
    <xf numFmtId="0" fontId="36" fillId="0" borderId="0" applyNumberFormat="0" applyFill="0" applyBorder="0" applyAlignment="0" applyProtection="0">
      <alignment vertical="center"/>
    </xf>
    <xf numFmtId="0" fontId="12" fillId="8" borderId="15"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6" applyNumberFormat="0" applyFill="0" applyAlignment="0" applyProtection="0">
      <alignment vertical="center"/>
    </xf>
    <xf numFmtId="0" fontId="42" fillId="0" borderId="16" applyNumberFormat="0" applyFill="0" applyAlignment="0" applyProtection="0">
      <alignment vertical="center"/>
    </xf>
    <xf numFmtId="0" fontId="34" fillId="10" borderId="0" applyNumberFormat="0" applyBorder="0" applyAlignment="0" applyProtection="0">
      <alignment vertical="center"/>
    </xf>
    <xf numFmtId="0" fontId="37" fillId="0" borderId="17" applyNumberFormat="0" applyFill="0" applyAlignment="0" applyProtection="0">
      <alignment vertical="center"/>
    </xf>
    <xf numFmtId="0" fontId="34" fillId="11" borderId="0" applyNumberFormat="0" applyBorder="0" applyAlignment="0" applyProtection="0">
      <alignment vertical="center"/>
    </xf>
    <xf numFmtId="0" fontId="43" fillId="12" borderId="18" applyNumberFormat="0" applyAlignment="0" applyProtection="0">
      <alignment vertical="center"/>
    </xf>
    <xf numFmtId="0" fontId="44" fillId="12" borderId="14" applyNumberFormat="0" applyAlignment="0" applyProtection="0">
      <alignment vertical="center"/>
    </xf>
    <xf numFmtId="0" fontId="45" fillId="13" borderId="19"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10" fontId="8" fillId="0" borderId="7">
      <alignment horizontal="righ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179" fontId="8" fillId="0" borderId="7">
      <alignment horizontal="right" vertical="center"/>
    </xf>
    <xf numFmtId="49" fontId="8" fillId="0" borderId="7">
      <alignment horizontal="left" vertical="center" wrapText="1"/>
    </xf>
    <xf numFmtId="179" fontId="8" fillId="0" borderId="7">
      <alignment horizontal="right" vertical="center"/>
    </xf>
    <xf numFmtId="180" fontId="8" fillId="0" borderId="7">
      <alignment horizontal="right" vertical="center"/>
    </xf>
    <xf numFmtId="177" fontId="8" fillId="0" borderId="7">
      <alignment horizontal="right" vertical="center"/>
    </xf>
  </cellStyleXfs>
  <cellXfs count="213">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9"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77"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9" fontId="18" fillId="0" borderId="7" xfId="0" applyNumberFormat="1" applyFont="1" applyBorder="1" applyAlignment="1" applyProtection="1">
      <alignment horizontal="right" vertical="center"/>
    </xf>
    <xf numFmtId="179"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9"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left" vertical="center" wrapText="1" inden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B21" sqref="B2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6"/>
      <c r="C3" s="206"/>
      <c r="D3" s="206"/>
    </row>
    <row r="4" ht="18.75" customHeight="1" spans="1:4">
      <c r="A4" s="42" t="str">
        <f>"单位名称："&amp;"凤庆县应急管理局"</f>
        <v>单位名称：凤庆县应急管理局</v>
      </c>
      <c r="B4" s="207"/>
      <c r="C4" s="207"/>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1" t="s">
        <v>6</v>
      </c>
      <c r="B8" s="24">
        <v>4890286.64</v>
      </c>
      <c r="C8" s="131" t="s">
        <v>7</v>
      </c>
      <c r="D8" s="24"/>
    </row>
    <row r="9" ht="18.75" customHeight="1" spans="1:4">
      <c r="A9" s="131" t="s">
        <v>8</v>
      </c>
      <c r="B9" s="24"/>
      <c r="C9" s="131" t="s">
        <v>9</v>
      </c>
      <c r="D9" s="24"/>
    </row>
    <row r="10" ht="18.75" customHeight="1" spans="1:4">
      <c r="A10" s="131" t="s">
        <v>10</v>
      </c>
      <c r="B10" s="24"/>
      <c r="C10" s="131" t="s">
        <v>11</v>
      </c>
      <c r="D10" s="24"/>
    </row>
    <row r="11" ht="18.75" customHeight="1" spans="1:4">
      <c r="A11" s="131" t="s">
        <v>12</v>
      </c>
      <c r="B11" s="24"/>
      <c r="C11" s="131" t="s">
        <v>13</v>
      </c>
      <c r="D11" s="24"/>
    </row>
    <row r="12" ht="18.75" customHeight="1" spans="1:4">
      <c r="A12" s="208" t="s">
        <v>14</v>
      </c>
      <c r="B12" s="24"/>
      <c r="C12" s="163" t="s">
        <v>15</v>
      </c>
      <c r="D12" s="24"/>
    </row>
    <row r="13" ht="18.75" customHeight="1" spans="1:4">
      <c r="A13" s="166" t="s">
        <v>16</v>
      </c>
      <c r="B13" s="24"/>
      <c r="C13" s="165" t="s">
        <v>17</v>
      </c>
      <c r="D13" s="24"/>
    </row>
    <row r="14" ht="18.75" customHeight="1" spans="1:4">
      <c r="A14" s="166" t="s">
        <v>18</v>
      </c>
      <c r="B14" s="24"/>
      <c r="C14" s="165" t="s">
        <v>19</v>
      </c>
      <c r="D14" s="24"/>
    </row>
    <row r="15" ht="18.75" customHeight="1" spans="1:4">
      <c r="A15" s="166" t="s">
        <v>20</v>
      </c>
      <c r="B15" s="24"/>
      <c r="C15" s="165" t="s">
        <v>21</v>
      </c>
      <c r="D15" s="24">
        <v>571291.44</v>
      </c>
    </row>
    <row r="16" ht="18.75" customHeight="1" spans="1:4">
      <c r="A16" s="166" t="s">
        <v>22</v>
      </c>
      <c r="B16" s="24"/>
      <c r="C16" s="165" t="s">
        <v>23</v>
      </c>
      <c r="D16" s="24">
        <v>197253.74</v>
      </c>
    </row>
    <row r="17" ht="18.75" customHeight="1" spans="1:4">
      <c r="A17" s="166" t="s">
        <v>24</v>
      </c>
      <c r="B17" s="24"/>
      <c r="C17" s="166" t="s">
        <v>25</v>
      </c>
      <c r="D17" s="24"/>
    </row>
    <row r="18" ht="18.75" customHeight="1" spans="1:4">
      <c r="A18" s="166" t="s">
        <v>26</v>
      </c>
      <c r="B18" s="24"/>
      <c r="C18" s="166" t="s">
        <v>27</v>
      </c>
      <c r="D18" s="24"/>
    </row>
    <row r="19" ht="18.75" customHeight="1" spans="1:4">
      <c r="A19" s="167" t="s">
        <v>26</v>
      </c>
      <c r="B19" s="24"/>
      <c r="C19" s="165" t="s">
        <v>28</v>
      </c>
      <c r="D19" s="24"/>
    </row>
    <row r="20" ht="18.75" customHeight="1" spans="1:4">
      <c r="A20" s="167" t="s">
        <v>26</v>
      </c>
      <c r="B20" s="24"/>
      <c r="C20" s="165" t="s">
        <v>29</v>
      </c>
      <c r="D20" s="24"/>
    </row>
    <row r="21" ht="18.75" customHeight="1" spans="1:4">
      <c r="A21" s="167" t="s">
        <v>26</v>
      </c>
      <c r="B21" s="24"/>
      <c r="C21" s="165" t="s">
        <v>30</v>
      </c>
      <c r="D21" s="24"/>
    </row>
    <row r="22" ht="18.75" customHeight="1" spans="1:4">
      <c r="A22" s="167" t="s">
        <v>26</v>
      </c>
      <c r="B22" s="24"/>
      <c r="C22" s="165" t="s">
        <v>31</v>
      </c>
      <c r="D22" s="24"/>
    </row>
    <row r="23" ht="18.75" customHeight="1" spans="1:4">
      <c r="A23" s="167" t="s">
        <v>26</v>
      </c>
      <c r="B23" s="24"/>
      <c r="C23" s="165" t="s">
        <v>32</v>
      </c>
      <c r="D23" s="24"/>
    </row>
    <row r="24" ht="18.75" customHeight="1" spans="1:4">
      <c r="A24" s="167" t="s">
        <v>26</v>
      </c>
      <c r="B24" s="24"/>
      <c r="C24" s="165" t="s">
        <v>33</v>
      </c>
      <c r="D24" s="24"/>
    </row>
    <row r="25" ht="18.75" customHeight="1" spans="1:4">
      <c r="A25" s="167" t="s">
        <v>26</v>
      </c>
      <c r="B25" s="24"/>
      <c r="C25" s="165" t="s">
        <v>34</v>
      </c>
      <c r="D25" s="24"/>
    </row>
    <row r="26" ht="18.75" customHeight="1" spans="1:4">
      <c r="A26" s="167" t="s">
        <v>26</v>
      </c>
      <c r="B26" s="24"/>
      <c r="C26" s="165" t="s">
        <v>35</v>
      </c>
      <c r="D26" s="24">
        <v>328301</v>
      </c>
    </row>
    <row r="27" ht="18.75" customHeight="1" spans="1:4">
      <c r="A27" s="167" t="s">
        <v>26</v>
      </c>
      <c r="B27" s="24"/>
      <c r="C27" s="165" t="s">
        <v>36</v>
      </c>
      <c r="D27" s="24"/>
    </row>
    <row r="28" ht="18.75" customHeight="1" spans="1:4">
      <c r="A28" s="167" t="s">
        <v>26</v>
      </c>
      <c r="B28" s="24"/>
      <c r="C28" s="165" t="s">
        <v>37</v>
      </c>
      <c r="D28" s="24"/>
    </row>
    <row r="29" ht="18.75" customHeight="1" spans="1:4">
      <c r="A29" s="167" t="s">
        <v>26</v>
      </c>
      <c r="B29" s="24"/>
      <c r="C29" s="165" t="s">
        <v>38</v>
      </c>
      <c r="D29" s="24">
        <v>3793440.46</v>
      </c>
    </row>
    <row r="30" ht="18.75" customHeight="1" spans="1:4">
      <c r="A30" s="167" t="s">
        <v>26</v>
      </c>
      <c r="B30" s="24"/>
      <c r="C30" s="165" t="s">
        <v>39</v>
      </c>
      <c r="D30" s="24"/>
    </row>
    <row r="31" ht="18.75" customHeight="1" spans="1:4">
      <c r="A31" s="168" t="s">
        <v>26</v>
      </c>
      <c r="B31" s="24"/>
      <c r="C31" s="166" t="s">
        <v>40</v>
      </c>
      <c r="D31" s="24"/>
    </row>
    <row r="32" ht="18.75" customHeight="1" spans="1:4">
      <c r="A32" s="168" t="s">
        <v>26</v>
      </c>
      <c r="B32" s="24"/>
      <c r="C32" s="166" t="s">
        <v>41</v>
      </c>
      <c r="D32" s="24"/>
    </row>
    <row r="33" ht="18.75" customHeight="1" spans="1:4">
      <c r="A33" s="168" t="s">
        <v>26</v>
      </c>
      <c r="B33" s="24"/>
      <c r="C33" s="166" t="s">
        <v>42</v>
      </c>
      <c r="D33" s="24"/>
    </row>
    <row r="34" ht="18.75" customHeight="1" spans="1:4">
      <c r="A34" s="209"/>
      <c r="B34" s="169"/>
      <c r="C34" s="166" t="s">
        <v>43</v>
      </c>
      <c r="D34" s="24"/>
    </row>
    <row r="35" ht="18.75" customHeight="1" spans="1:4">
      <c r="A35" s="209" t="s">
        <v>44</v>
      </c>
      <c r="B35" s="169">
        <f>SUM(B8:B12)</f>
        <v>4890286.64</v>
      </c>
      <c r="C35" s="210" t="s">
        <v>45</v>
      </c>
      <c r="D35" s="169">
        <v>4890286.64</v>
      </c>
    </row>
    <row r="36" ht="18.75" customHeight="1" spans="1:4">
      <c r="A36" s="211" t="s">
        <v>46</v>
      </c>
      <c r="B36" s="24"/>
      <c r="C36" s="131" t="s">
        <v>47</v>
      </c>
      <c r="D36" s="24"/>
    </row>
    <row r="37" ht="18.75" customHeight="1" spans="1:4">
      <c r="A37" s="211" t="s">
        <v>48</v>
      </c>
      <c r="B37" s="24"/>
      <c r="C37" s="131" t="s">
        <v>48</v>
      </c>
      <c r="D37" s="24"/>
    </row>
    <row r="38" ht="18.75" customHeight="1" spans="1:4">
      <c r="A38" s="211" t="s">
        <v>49</v>
      </c>
      <c r="B38" s="24">
        <f>B36-B37</f>
        <v>0</v>
      </c>
      <c r="C38" s="131" t="s">
        <v>50</v>
      </c>
      <c r="D38" s="24"/>
    </row>
    <row r="39" ht="18.75" customHeight="1" spans="1:4">
      <c r="A39" s="212" t="s">
        <v>51</v>
      </c>
      <c r="B39" s="169">
        <f t="shared" ref="B39:D39" si="1">B35+B36</f>
        <v>4890286.64</v>
      </c>
      <c r="C39" s="210" t="s">
        <v>52</v>
      </c>
      <c r="D39" s="169">
        <f t="shared" si="1"/>
        <v>4890286.64</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99">
        <v>1</v>
      </c>
      <c r="B2" s="100">
        <v>0</v>
      </c>
      <c r="C2" s="99">
        <v>1</v>
      </c>
      <c r="D2" s="101"/>
      <c r="E2" s="101"/>
      <c r="F2" s="40" t="s">
        <v>511</v>
      </c>
    </row>
    <row r="3" ht="32.25" customHeight="1" spans="1:6">
      <c r="A3" s="102" t="str">
        <f>"2025"&amp;"年部门政府性基金预算支出预算表"</f>
        <v>2025年部门政府性基金预算支出预算表</v>
      </c>
      <c r="B3" s="103" t="s">
        <v>512</v>
      </c>
      <c r="C3" s="104"/>
      <c r="D3" s="105"/>
      <c r="E3" s="105"/>
      <c r="F3" s="105"/>
    </row>
    <row r="4" ht="18.75" customHeight="1" spans="1:6">
      <c r="A4" s="8" t="str">
        <f>"单位名称："&amp;"凤庆县应急管理局"</f>
        <v>单位名称：凤庆县应急管理局</v>
      </c>
      <c r="B4" s="8" t="s">
        <v>513</v>
      </c>
      <c r="C4" s="99"/>
      <c r="D4" s="101"/>
      <c r="E4" s="101"/>
      <c r="F4" s="40" t="s">
        <v>1</v>
      </c>
    </row>
    <row r="5" ht="18.75" customHeight="1" spans="1:6">
      <c r="A5" s="106" t="s">
        <v>192</v>
      </c>
      <c r="B5" s="107" t="s">
        <v>74</v>
      </c>
      <c r="C5" s="108" t="s">
        <v>75</v>
      </c>
      <c r="D5" s="14" t="s">
        <v>514</v>
      </c>
      <c r="E5" s="14"/>
      <c r="F5" s="15"/>
    </row>
    <row r="6" ht="18.75" customHeight="1" spans="1:6">
      <c r="A6" s="109"/>
      <c r="B6" s="110"/>
      <c r="C6" s="96"/>
      <c r="D6" s="95" t="s">
        <v>56</v>
      </c>
      <c r="E6" s="95" t="s">
        <v>76</v>
      </c>
      <c r="F6" s="95" t="s">
        <v>77</v>
      </c>
    </row>
    <row r="7" ht="18.75" customHeight="1" spans="1:6">
      <c r="A7" s="109">
        <v>1</v>
      </c>
      <c r="B7" s="111" t="s">
        <v>172</v>
      </c>
      <c r="C7" s="96">
        <v>3</v>
      </c>
      <c r="D7" s="95">
        <v>4</v>
      </c>
      <c r="E7" s="95">
        <v>5</v>
      </c>
      <c r="F7" s="95">
        <v>6</v>
      </c>
    </row>
    <row r="8" ht="18.75" customHeight="1" spans="1:6">
      <c r="A8" s="112"/>
      <c r="B8" s="83"/>
      <c r="C8" s="83"/>
      <c r="D8" s="24"/>
      <c r="E8" s="24"/>
      <c r="F8" s="24"/>
    </row>
    <row r="9" ht="18.75" customHeight="1" spans="1:6">
      <c r="A9" s="112"/>
      <c r="B9" s="83"/>
      <c r="C9" s="83"/>
      <c r="D9" s="24"/>
      <c r="E9" s="24"/>
      <c r="F9" s="24"/>
    </row>
    <row r="10" ht="18.75" customHeight="1" spans="1:6">
      <c r="A10" s="113" t="s">
        <v>129</v>
      </c>
      <c r="B10" s="114" t="s">
        <v>129</v>
      </c>
      <c r="C10" s="115" t="s">
        <v>129</v>
      </c>
      <c r="D10" s="24"/>
      <c r="E10" s="24"/>
      <c r="F10" s="24"/>
    </row>
    <row r="11" customHeight="1" spans="1:1">
      <c r="A11" t="s">
        <v>515</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516</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"单位名称："&amp;"凤庆县应急管理局"</f>
        <v>单位名称：凤庆县应急管理局</v>
      </c>
      <c r="B4" s="94"/>
      <c r="C4" s="94"/>
      <c r="D4" s="94"/>
      <c r="E4" s="94"/>
      <c r="F4" s="94"/>
      <c r="G4" s="94"/>
      <c r="H4" s="94"/>
      <c r="I4" s="94"/>
      <c r="J4" s="94"/>
      <c r="O4" s="64"/>
      <c r="P4" s="64"/>
      <c r="Q4" s="40" t="s">
        <v>178</v>
      </c>
    </row>
    <row r="5" ht="18.75" customHeight="1" spans="1:17">
      <c r="A5" s="12" t="s">
        <v>517</v>
      </c>
      <c r="B5" s="73" t="s">
        <v>518</v>
      </c>
      <c r="C5" s="73" t="s">
        <v>519</v>
      </c>
      <c r="D5" s="73" t="s">
        <v>520</v>
      </c>
      <c r="E5" s="73" t="s">
        <v>521</v>
      </c>
      <c r="F5" s="73" t="s">
        <v>522</v>
      </c>
      <c r="G5" s="45" t="s">
        <v>199</v>
      </c>
      <c r="H5" s="45"/>
      <c r="I5" s="45"/>
      <c r="J5" s="45"/>
      <c r="K5" s="75"/>
      <c r="L5" s="45"/>
      <c r="M5" s="45"/>
      <c r="N5" s="45"/>
      <c r="O5" s="65"/>
      <c r="P5" s="75"/>
      <c r="Q5" s="46"/>
    </row>
    <row r="6" ht="18.75" customHeight="1" spans="1:17">
      <c r="A6" s="17"/>
      <c r="B6" s="76"/>
      <c r="C6" s="76"/>
      <c r="D6" s="76"/>
      <c r="E6" s="76"/>
      <c r="F6" s="76"/>
      <c r="G6" s="76" t="s">
        <v>56</v>
      </c>
      <c r="H6" s="76" t="s">
        <v>59</v>
      </c>
      <c r="I6" s="76" t="s">
        <v>523</v>
      </c>
      <c r="J6" s="76" t="s">
        <v>524</v>
      </c>
      <c r="K6" s="77" t="s">
        <v>525</v>
      </c>
      <c r="L6" s="90" t="s">
        <v>79</v>
      </c>
      <c r="M6" s="90"/>
      <c r="N6" s="90"/>
      <c r="O6" s="91"/>
      <c r="P6" s="92"/>
      <c r="Q6" s="78"/>
    </row>
    <row r="7" ht="30" customHeight="1" spans="1:17">
      <c r="A7" s="19"/>
      <c r="B7" s="78"/>
      <c r="C7" s="78"/>
      <c r="D7" s="78"/>
      <c r="E7" s="78"/>
      <c r="F7" s="78"/>
      <c r="G7" s="78"/>
      <c r="H7" s="78" t="s">
        <v>58</v>
      </c>
      <c r="I7" s="78"/>
      <c r="J7" s="78"/>
      <c r="K7" s="79"/>
      <c r="L7" s="78" t="s">
        <v>58</v>
      </c>
      <c r="M7" s="78" t="s">
        <v>65</v>
      </c>
      <c r="N7" s="78" t="s">
        <v>207</v>
      </c>
      <c r="O7" s="93" t="s">
        <v>67</v>
      </c>
      <c r="P7" s="79" t="s">
        <v>68</v>
      </c>
      <c r="Q7" s="78" t="s">
        <v>69</v>
      </c>
    </row>
    <row r="8" ht="18.75" customHeight="1" spans="1:17">
      <c r="A8" s="34">
        <v>1</v>
      </c>
      <c r="B8" s="95"/>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c r="B9" s="82"/>
      <c r="C9" s="82"/>
      <c r="D9" s="82"/>
      <c r="E9" s="97"/>
      <c r="F9" s="24"/>
      <c r="G9" s="24"/>
      <c r="H9" s="24"/>
      <c r="I9" s="24"/>
      <c r="J9" s="24"/>
      <c r="K9" s="24"/>
      <c r="L9" s="24"/>
      <c r="M9" s="24"/>
      <c r="N9" s="24"/>
      <c r="O9" s="24"/>
      <c r="P9" s="24"/>
      <c r="Q9" s="24"/>
    </row>
    <row r="10" ht="18.75" customHeight="1" spans="1:17">
      <c r="A10" s="81"/>
      <c r="B10" s="82"/>
      <c r="C10" s="82"/>
      <c r="D10" s="82"/>
      <c r="E10" s="98"/>
      <c r="F10" s="24"/>
      <c r="G10" s="24"/>
      <c r="H10" s="24"/>
      <c r="I10" s="24"/>
      <c r="J10" s="24"/>
      <c r="K10" s="24"/>
      <c r="L10" s="24"/>
      <c r="M10" s="24"/>
      <c r="N10" s="24"/>
      <c r="O10" s="24"/>
      <c r="P10" s="24"/>
      <c r="Q10" s="24"/>
    </row>
    <row r="11" ht="18.75" customHeight="1" spans="1:17">
      <c r="A11" s="84" t="s">
        <v>129</v>
      </c>
      <c r="B11" s="85"/>
      <c r="C11" s="85"/>
      <c r="D11" s="85"/>
      <c r="E11" s="97"/>
      <c r="F11" s="24"/>
      <c r="G11" s="24"/>
      <c r="H11" s="24"/>
      <c r="I11" s="24"/>
      <c r="J11" s="24"/>
      <c r="K11" s="24"/>
      <c r="L11" s="24"/>
      <c r="M11" s="24"/>
      <c r="N11" s="24"/>
      <c r="O11" s="24"/>
      <c r="P11" s="24"/>
      <c r="Q11" s="24"/>
    </row>
    <row r="12" customHeight="1" spans="1:1">
      <c r="A12" t="s">
        <v>515</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B22" sqref="B22"/>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9"/>
      <c r="M2" s="87"/>
      <c r="N2" s="88" t="s">
        <v>526</v>
      </c>
    </row>
    <row r="3" ht="34.5" customHeight="1" spans="1:14">
      <c r="A3" s="41"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"单位名称："&amp;"凤庆县应急管理局"</f>
        <v>单位名称：凤庆县应急管理局</v>
      </c>
      <c r="B4" s="61"/>
      <c r="C4" s="72"/>
      <c r="D4" s="61"/>
      <c r="E4" s="61"/>
      <c r="F4" s="61"/>
      <c r="G4" s="61"/>
      <c r="H4" s="69"/>
      <c r="I4" s="63"/>
      <c r="J4" s="63"/>
      <c r="K4" s="63"/>
      <c r="L4" s="64"/>
      <c r="M4" s="89"/>
      <c r="N4" s="88" t="s">
        <v>178</v>
      </c>
    </row>
    <row r="5" ht="18.75" customHeight="1" spans="1:14">
      <c r="A5" s="12" t="s">
        <v>517</v>
      </c>
      <c r="B5" s="73" t="s">
        <v>527</v>
      </c>
      <c r="C5" s="74" t="s">
        <v>528</v>
      </c>
      <c r="D5" s="45" t="s">
        <v>199</v>
      </c>
      <c r="E5" s="45"/>
      <c r="F5" s="45"/>
      <c r="G5" s="45"/>
      <c r="H5" s="75"/>
      <c r="I5" s="45"/>
      <c r="J5" s="45"/>
      <c r="K5" s="45"/>
      <c r="L5" s="65"/>
      <c r="M5" s="75"/>
      <c r="N5" s="46"/>
    </row>
    <row r="6" ht="18.75" customHeight="1" spans="1:14">
      <c r="A6" s="17"/>
      <c r="B6" s="76"/>
      <c r="C6" s="77"/>
      <c r="D6" s="76" t="s">
        <v>56</v>
      </c>
      <c r="E6" s="76" t="s">
        <v>59</v>
      </c>
      <c r="F6" s="76" t="s">
        <v>523</v>
      </c>
      <c r="G6" s="76" t="s">
        <v>524</v>
      </c>
      <c r="H6" s="77" t="s">
        <v>525</v>
      </c>
      <c r="I6" s="90" t="s">
        <v>79</v>
      </c>
      <c r="J6" s="90"/>
      <c r="K6" s="90"/>
      <c r="L6" s="91"/>
      <c r="M6" s="92"/>
      <c r="N6" s="78"/>
    </row>
    <row r="7" ht="26.25" customHeight="1" spans="1:14">
      <c r="A7" s="19"/>
      <c r="B7" s="78"/>
      <c r="C7" s="79"/>
      <c r="D7" s="78"/>
      <c r="E7" s="78"/>
      <c r="F7" s="78"/>
      <c r="G7" s="78"/>
      <c r="H7" s="79"/>
      <c r="I7" s="78" t="s">
        <v>58</v>
      </c>
      <c r="J7" s="78" t="s">
        <v>65</v>
      </c>
      <c r="K7" s="78" t="s">
        <v>207</v>
      </c>
      <c r="L7" s="93" t="s">
        <v>67</v>
      </c>
      <c r="M7" s="79" t="s">
        <v>68</v>
      </c>
      <c r="N7" s="78" t="s">
        <v>69</v>
      </c>
    </row>
    <row r="8" ht="18.75" customHeight="1" spans="1:14">
      <c r="A8" s="80">
        <v>1</v>
      </c>
      <c r="B8" s="80"/>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129</v>
      </c>
      <c r="B11" s="85"/>
      <c r="C11" s="86"/>
      <c r="D11" s="24"/>
      <c r="E11" s="24"/>
      <c r="F11" s="24"/>
      <c r="G11" s="24"/>
      <c r="H11" s="24"/>
      <c r="I11" s="24"/>
      <c r="J11" s="24"/>
      <c r="K11" s="24"/>
      <c r="L11" s="24"/>
      <c r="M11" s="24"/>
      <c r="N11" s="24"/>
    </row>
    <row r="12" customHeight="1" spans="1:1">
      <c r="A12" t="s">
        <v>515</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8"/>
      <c r="G2" s="39"/>
      <c r="H2" s="39"/>
      <c r="I2" s="39" t="s">
        <v>529</v>
      </c>
    </row>
    <row r="3" ht="27.75" customHeight="1" spans="1:9">
      <c r="A3" s="59" t="str">
        <f>"2025"&amp;"年县对下转移支付预算表"</f>
        <v>2025年县对下转移支付预算表</v>
      </c>
      <c r="B3" s="7"/>
      <c r="C3" s="7"/>
      <c r="D3" s="7"/>
      <c r="E3" s="7"/>
      <c r="F3" s="7"/>
      <c r="G3" s="52"/>
      <c r="H3" s="52"/>
      <c r="I3" s="7"/>
    </row>
    <row r="4" ht="18.75" customHeight="1" spans="1:9">
      <c r="A4" s="60" t="str">
        <f>"单位名称："&amp;"凤庆县应急管理局"</f>
        <v>单位名称：凤庆县应急管理局</v>
      </c>
      <c r="B4" s="61"/>
      <c r="C4" s="61"/>
      <c r="D4" s="62"/>
      <c r="E4" s="63"/>
      <c r="G4" s="64"/>
      <c r="H4" s="64"/>
      <c r="I4" s="39" t="s">
        <v>178</v>
      </c>
    </row>
    <row r="5" ht="18.75" customHeight="1" spans="1:9">
      <c r="A5" s="32" t="s">
        <v>530</v>
      </c>
      <c r="B5" s="13" t="s">
        <v>199</v>
      </c>
      <c r="C5" s="14"/>
      <c r="D5" s="14"/>
      <c r="E5" s="13" t="s">
        <v>531</v>
      </c>
      <c r="F5" s="14"/>
      <c r="G5" s="65"/>
      <c r="H5" s="65"/>
      <c r="I5" s="15"/>
    </row>
    <row r="6" ht="18.75" customHeight="1" spans="1:9">
      <c r="A6" s="34"/>
      <c r="B6" s="33" t="s">
        <v>56</v>
      </c>
      <c r="C6" s="12" t="s">
        <v>59</v>
      </c>
      <c r="D6" s="66" t="s">
        <v>532</v>
      </c>
      <c r="E6" s="67" t="s">
        <v>533</v>
      </c>
      <c r="F6" s="67" t="s">
        <v>533</v>
      </c>
      <c r="G6" s="67" t="s">
        <v>533</v>
      </c>
      <c r="H6" s="67" t="s">
        <v>533</v>
      </c>
      <c r="I6" s="67" t="s">
        <v>533</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t="s">
        <v>515</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9" t="s">
        <v>534</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"单位名称："&amp;"凤庆县应急管理局"</f>
        <v>单位名称：凤庆县应急管理局</v>
      </c>
      <c r="B4" s="4"/>
      <c r="C4" s="4"/>
      <c r="D4" s="4"/>
      <c r="E4" s="4"/>
      <c r="F4" s="53"/>
      <c r="G4" s="4"/>
      <c r="H4" s="53"/>
    </row>
    <row r="5" ht="18.75" customHeight="1" spans="1:10">
      <c r="A5" s="47" t="s">
        <v>307</v>
      </c>
      <c r="B5" s="47" t="s">
        <v>308</v>
      </c>
      <c r="C5" s="47" t="s">
        <v>309</v>
      </c>
      <c r="D5" s="47" t="s">
        <v>310</v>
      </c>
      <c r="E5" s="47" t="s">
        <v>311</v>
      </c>
      <c r="F5" s="54" t="s">
        <v>312</v>
      </c>
      <c r="G5" s="47" t="s">
        <v>313</v>
      </c>
      <c r="H5" s="54" t="s">
        <v>314</v>
      </c>
      <c r="I5" s="54" t="s">
        <v>315</v>
      </c>
      <c r="J5" s="47" t="s">
        <v>316</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row r="9" customHeight="1" spans="1:1">
      <c r="A9" t="s">
        <v>515</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0" sqref="A1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0" t="s">
        <v>535</v>
      </c>
    </row>
    <row r="3" ht="34.5" customHeight="1" spans="1:8">
      <c r="A3" s="41" t="str">
        <f>"2025"&amp;"年新增资产配置表"</f>
        <v>2025年新增资产配置表</v>
      </c>
      <c r="B3" s="7"/>
      <c r="C3" s="7"/>
      <c r="D3" s="7"/>
      <c r="E3" s="7"/>
      <c r="F3" s="7"/>
      <c r="G3" s="7"/>
      <c r="H3" s="7"/>
    </row>
    <row r="4" ht="18.75" customHeight="1" spans="1:8">
      <c r="A4" s="42" t="str">
        <f>"单位名称："&amp;"凤庆县应急管理局"</f>
        <v>单位名称：凤庆县应急管理局</v>
      </c>
      <c r="B4" s="9"/>
      <c r="C4" s="4"/>
      <c r="H4" s="43" t="s">
        <v>178</v>
      </c>
    </row>
    <row r="5" ht="18.75" customHeight="1" spans="1:8">
      <c r="A5" s="12" t="s">
        <v>192</v>
      </c>
      <c r="B5" s="12" t="s">
        <v>536</v>
      </c>
      <c r="C5" s="12" t="s">
        <v>537</v>
      </c>
      <c r="D5" s="12" t="s">
        <v>538</v>
      </c>
      <c r="E5" s="12" t="s">
        <v>539</v>
      </c>
      <c r="F5" s="44" t="s">
        <v>540</v>
      </c>
      <c r="G5" s="45"/>
      <c r="H5" s="46"/>
    </row>
    <row r="6" ht="18.75" customHeight="1" spans="1:8">
      <c r="A6" s="19"/>
      <c r="B6" s="19"/>
      <c r="C6" s="19"/>
      <c r="D6" s="19"/>
      <c r="E6" s="19"/>
      <c r="F6" s="47" t="s">
        <v>521</v>
      </c>
      <c r="G6" s="47" t="s">
        <v>541</v>
      </c>
      <c r="H6" s="47" t="s">
        <v>542</v>
      </c>
    </row>
    <row r="7" ht="18.75" customHeight="1" spans="1:8">
      <c r="A7" s="47">
        <v>1</v>
      </c>
      <c r="B7" s="47">
        <v>2</v>
      </c>
      <c r="C7" s="47">
        <v>3</v>
      </c>
      <c r="D7" s="47">
        <v>4</v>
      </c>
      <c r="E7" s="47">
        <v>5</v>
      </c>
      <c r="F7" s="47">
        <v>6</v>
      </c>
      <c r="G7" s="47">
        <v>7</v>
      </c>
      <c r="H7" s="47">
        <v>8</v>
      </c>
    </row>
    <row r="8" ht="18.75" customHeight="1" spans="1:8">
      <c r="A8" s="48"/>
      <c r="B8" s="48"/>
      <c r="C8" s="35"/>
      <c r="D8" s="35"/>
      <c r="E8" s="35"/>
      <c r="F8" s="49"/>
      <c r="G8" s="24"/>
      <c r="H8" s="24"/>
    </row>
    <row r="9" ht="18.75" customHeight="1" spans="1:8">
      <c r="A9" s="27" t="s">
        <v>56</v>
      </c>
      <c r="B9" s="50"/>
      <c r="C9" s="50"/>
      <c r="D9" s="50"/>
      <c r="E9" s="51"/>
      <c r="F9" s="49"/>
      <c r="G9" s="24"/>
      <c r="H9" s="24"/>
    </row>
    <row r="10" customHeight="1" spans="1:1">
      <c r="A10" t="s">
        <v>515</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B17" sqref="B17"/>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543</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"单位名称："&amp;"凤庆县应急管理局"</f>
        <v>单位名称：凤庆县应急管理局</v>
      </c>
      <c r="B4" s="9"/>
      <c r="C4" s="9"/>
      <c r="D4" s="9"/>
      <c r="E4" s="9"/>
      <c r="F4" s="9"/>
      <c r="G4" s="9"/>
      <c r="H4" s="10"/>
      <c r="I4" s="10"/>
      <c r="J4" s="10"/>
      <c r="K4" s="5" t="s">
        <v>178</v>
      </c>
    </row>
    <row r="5" ht="18.75" customHeight="1" spans="1:11">
      <c r="A5" s="11" t="s">
        <v>276</v>
      </c>
      <c r="B5" s="11" t="s">
        <v>194</v>
      </c>
      <c r="C5" s="11" t="s">
        <v>277</v>
      </c>
      <c r="D5" s="12" t="s">
        <v>195</v>
      </c>
      <c r="E5" s="12" t="s">
        <v>196</v>
      </c>
      <c r="F5" s="12" t="s">
        <v>278</v>
      </c>
      <c r="G5" s="12" t="s">
        <v>279</v>
      </c>
      <c r="H5" s="32" t="s">
        <v>56</v>
      </c>
      <c r="I5" s="13" t="s">
        <v>544</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129</v>
      </c>
      <c r="B11" s="37"/>
      <c r="C11" s="37"/>
      <c r="D11" s="37"/>
      <c r="E11" s="37"/>
      <c r="F11" s="37"/>
      <c r="G11" s="38"/>
      <c r="H11" s="24"/>
      <c r="I11" s="24"/>
      <c r="J11" s="24"/>
      <c r="K11" s="24"/>
    </row>
    <row r="12" customHeight="1" spans="1:1">
      <c r="A12" t="s">
        <v>515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showZeros="0" topLeftCell="C1" workbookViewId="0">
      <pane ySplit="1" topLeftCell="A2" activePane="bottomLeft" state="frozen"/>
      <selection/>
      <selection pane="bottomLeft" activeCell="B8" sqref="B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545</v>
      </c>
    </row>
    <row r="3" ht="36.75" customHeight="1" spans="1:7">
      <c r="A3" s="6" t="str">
        <f>"2025"&amp;"年部门项目中期规划预算表"</f>
        <v>2025年部门项目中期规划预算表</v>
      </c>
      <c r="B3" s="7"/>
      <c r="C3" s="7"/>
      <c r="D3" s="7"/>
      <c r="E3" s="7"/>
      <c r="F3" s="7"/>
      <c r="G3" s="7"/>
    </row>
    <row r="4" ht="18.75" customHeight="1" spans="1:7">
      <c r="A4" s="8" t="str">
        <f>"单位名称："&amp;"凤庆县应急管理局"</f>
        <v>单位名称：凤庆县应急管理局</v>
      </c>
      <c r="B4" s="9"/>
      <c r="C4" s="9"/>
      <c r="D4" s="9"/>
      <c r="E4" s="10"/>
      <c r="F4" s="10"/>
      <c r="G4" s="5" t="s">
        <v>178</v>
      </c>
    </row>
    <row r="5" ht="18.75" customHeight="1" spans="1:7">
      <c r="A5" s="11" t="s">
        <v>277</v>
      </c>
      <c r="B5" s="11" t="s">
        <v>276</v>
      </c>
      <c r="C5" s="11" t="s">
        <v>194</v>
      </c>
      <c r="D5" s="12" t="s">
        <v>546</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4890286.64</v>
      </c>
      <c r="C8" s="20">
        <v>3</v>
      </c>
      <c r="D8" s="20">
        <v>4</v>
      </c>
      <c r="E8" s="20">
        <v>5</v>
      </c>
      <c r="F8" s="20">
        <v>6</v>
      </c>
      <c r="G8" s="21">
        <v>7</v>
      </c>
    </row>
    <row r="9" ht="18.75" customHeight="1" spans="1:7">
      <c r="A9" s="22" t="s">
        <v>71</v>
      </c>
      <c r="B9" s="23"/>
      <c r="C9" s="23"/>
      <c r="D9" s="22"/>
      <c r="E9" s="24">
        <v>260000</v>
      </c>
      <c r="F9" s="24"/>
      <c r="G9" s="24"/>
    </row>
    <row r="10" ht="18.75" customHeight="1" spans="1:7">
      <c r="A10" s="25" t="s">
        <v>71</v>
      </c>
      <c r="B10" s="22"/>
      <c r="C10" s="22"/>
      <c r="D10" s="22"/>
      <c r="E10" s="24">
        <v>260000</v>
      </c>
      <c r="F10" s="24"/>
      <c r="G10" s="24"/>
    </row>
    <row r="11" ht="18.75" customHeight="1" spans="1:7">
      <c r="A11" s="26"/>
      <c r="B11" s="22" t="s">
        <v>547</v>
      </c>
      <c r="C11" s="22" t="s">
        <v>296</v>
      </c>
      <c r="D11" s="22" t="s">
        <v>548</v>
      </c>
      <c r="E11" s="24">
        <v>20000</v>
      </c>
      <c r="F11" s="24"/>
      <c r="G11" s="24"/>
    </row>
    <row r="12" ht="18.75" customHeight="1" spans="1:7">
      <c r="A12" s="26"/>
      <c r="B12" s="22" t="s">
        <v>547</v>
      </c>
      <c r="C12" s="22" t="s">
        <v>300</v>
      </c>
      <c r="D12" s="22" t="s">
        <v>548</v>
      </c>
      <c r="E12" s="24">
        <v>20000</v>
      </c>
      <c r="F12" s="24"/>
      <c r="G12" s="24"/>
    </row>
    <row r="13" ht="18.75" customHeight="1" spans="1:7">
      <c r="A13" s="26"/>
      <c r="B13" s="22" t="s">
        <v>547</v>
      </c>
      <c r="C13" s="22" t="s">
        <v>282</v>
      </c>
      <c r="D13" s="22" t="s">
        <v>548</v>
      </c>
      <c r="E13" s="24">
        <v>10000</v>
      </c>
      <c r="F13" s="24"/>
      <c r="G13" s="24"/>
    </row>
    <row r="14" ht="18.75" customHeight="1" spans="1:7">
      <c r="A14" s="26"/>
      <c r="B14" s="22" t="s">
        <v>547</v>
      </c>
      <c r="C14" s="22" t="s">
        <v>287</v>
      </c>
      <c r="D14" s="22" t="s">
        <v>548</v>
      </c>
      <c r="E14" s="24">
        <v>20000</v>
      </c>
      <c r="F14" s="24"/>
      <c r="G14" s="24"/>
    </row>
    <row r="15" ht="18.75" customHeight="1" spans="1:7">
      <c r="A15" s="26"/>
      <c r="B15" s="22" t="s">
        <v>547</v>
      </c>
      <c r="C15" s="22" t="s">
        <v>298</v>
      </c>
      <c r="D15" s="22" t="s">
        <v>548</v>
      </c>
      <c r="E15" s="24">
        <v>10000</v>
      </c>
      <c r="F15" s="24"/>
      <c r="G15" s="24"/>
    </row>
    <row r="16" ht="18.75" customHeight="1" spans="1:7">
      <c r="A16" s="26"/>
      <c r="B16" s="22" t="s">
        <v>547</v>
      </c>
      <c r="C16" s="22" t="s">
        <v>302</v>
      </c>
      <c r="D16" s="22" t="s">
        <v>548</v>
      </c>
      <c r="E16" s="24">
        <v>10000</v>
      </c>
      <c r="F16" s="24"/>
      <c r="G16" s="24"/>
    </row>
    <row r="17" ht="18.75" customHeight="1" spans="1:7">
      <c r="A17" s="26"/>
      <c r="B17" s="22" t="s">
        <v>547</v>
      </c>
      <c r="C17" s="22" t="s">
        <v>304</v>
      </c>
      <c r="D17" s="22" t="s">
        <v>548</v>
      </c>
      <c r="E17" s="24">
        <v>10000</v>
      </c>
      <c r="F17" s="24"/>
      <c r="G17" s="24"/>
    </row>
    <row r="18" ht="18.75" customHeight="1" spans="1:7">
      <c r="A18" s="26"/>
      <c r="B18" s="22" t="s">
        <v>549</v>
      </c>
      <c r="C18" s="22" t="s">
        <v>291</v>
      </c>
      <c r="D18" s="22" t="s">
        <v>548</v>
      </c>
      <c r="E18" s="24">
        <v>160000</v>
      </c>
      <c r="F18" s="24"/>
      <c r="G18" s="24"/>
    </row>
    <row r="19" ht="18.75" customHeight="1" spans="1:7">
      <c r="A19" s="27" t="s">
        <v>56</v>
      </c>
      <c r="B19" s="28" t="s">
        <v>550</v>
      </c>
      <c r="C19" s="28"/>
      <c r="D19" s="29"/>
      <c r="E19" s="24">
        <v>260000</v>
      </c>
      <c r="F19" s="24"/>
      <c r="G19" s="24"/>
    </row>
  </sheetData>
  <mergeCells count="11">
    <mergeCell ref="A3:G3"/>
    <mergeCell ref="A4:D4"/>
    <mergeCell ref="E5:G5"/>
    <mergeCell ref="A19:D19"/>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topLeftCell="P1" workbookViewId="0">
      <pane ySplit="1" topLeftCell="A2" activePane="bottomLeft" state="frozen"/>
      <selection/>
      <selection pane="bottomLeft" activeCell="B8" sqref="B8"/>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199"/>
      <c r="O2" s="68"/>
      <c r="P2" s="68"/>
      <c r="Q2" s="68"/>
      <c r="R2" s="68"/>
      <c r="S2" s="39" t="s">
        <v>53</v>
      </c>
    </row>
    <row r="3" ht="57.75" customHeight="1" spans="1:19">
      <c r="A3" s="127" t="str">
        <f>"2025"&amp;"年部门收入预算表"</f>
        <v>2025年部门收入预算表</v>
      </c>
      <c r="B3" s="182"/>
      <c r="C3" s="182"/>
      <c r="D3" s="182"/>
      <c r="E3" s="182"/>
      <c r="F3" s="182"/>
      <c r="G3" s="182"/>
      <c r="H3" s="182"/>
      <c r="I3" s="182"/>
      <c r="J3" s="182"/>
      <c r="K3" s="182"/>
      <c r="L3" s="182"/>
      <c r="M3" s="182"/>
      <c r="N3" s="182"/>
      <c r="O3" s="200"/>
      <c r="P3" s="200"/>
      <c r="Q3" s="200"/>
      <c r="R3" s="200"/>
      <c r="S3" s="200"/>
    </row>
    <row r="4" ht="18.75" customHeight="1" spans="1:19">
      <c r="A4" s="42" t="str">
        <f>"单位名称："&amp;"凤庆县应急管理局"</f>
        <v>单位名称：凤庆县应急管理局</v>
      </c>
      <c r="B4" s="94"/>
      <c r="C4" s="94"/>
      <c r="D4" s="94"/>
      <c r="E4" s="94"/>
      <c r="F4" s="94"/>
      <c r="G4" s="94"/>
      <c r="H4" s="94"/>
      <c r="I4" s="94"/>
      <c r="J4" s="72"/>
      <c r="K4" s="94"/>
      <c r="L4" s="94"/>
      <c r="M4" s="94"/>
      <c r="N4" s="94"/>
      <c r="O4" s="72"/>
      <c r="P4" s="72"/>
      <c r="Q4" s="72"/>
      <c r="R4" s="72"/>
      <c r="S4" s="39" t="s">
        <v>1</v>
      </c>
    </row>
    <row r="5" ht="18.75" customHeight="1" spans="1:19">
      <c r="A5" s="183" t="s">
        <v>54</v>
      </c>
      <c r="B5" s="184" t="s">
        <v>55</v>
      </c>
      <c r="C5" s="184" t="s">
        <v>56</v>
      </c>
      <c r="D5" s="185" t="s">
        <v>57</v>
      </c>
      <c r="E5" s="186"/>
      <c r="F5" s="186"/>
      <c r="G5" s="186"/>
      <c r="H5" s="186"/>
      <c r="I5" s="186"/>
      <c r="J5" s="201"/>
      <c r="K5" s="186"/>
      <c r="L5" s="186"/>
      <c r="M5" s="186"/>
      <c r="N5" s="202"/>
      <c r="O5" s="185" t="s">
        <v>46</v>
      </c>
      <c r="P5" s="185"/>
      <c r="Q5" s="185"/>
      <c r="R5" s="185"/>
      <c r="S5" s="205"/>
    </row>
    <row r="6" ht="18.75" customHeight="1" spans="1:19">
      <c r="A6" s="187"/>
      <c r="B6" s="188"/>
      <c r="C6" s="188"/>
      <c r="D6" s="189" t="s">
        <v>58</v>
      </c>
      <c r="E6" s="189" t="s">
        <v>59</v>
      </c>
      <c r="F6" s="189" t="s">
        <v>60</v>
      </c>
      <c r="G6" s="189" t="s">
        <v>61</v>
      </c>
      <c r="H6" s="189" t="s">
        <v>62</v>
      </c>
      <c r="I6" s="203" t="s">
        <v>63</v>
      </c>
      <c r="J6" s="203"/>
      <c r="K6" s="203"/>
      <c r="L6" s="203"/>
      <c r="M6" s="203"/>
      <c r="N6" s="192"/>
      <c r="O6" s="189" t="s">
        <v>58</v>
      </c>
      <c r="P6" s="189" t="s">
        <v>59</v>
      </c>
      <c r="Q6" s="189" t="s">
        <v>60</v>
      </c>
      <c r="R6" s="189" t="s">
        <v>61</v>
      </c>
      <c r="S6" s="189" t="s">
        <v>64</v>
      </c>
    </row>
    <row r="7" ht="18.75" customHeight="1" spans="1:19">
      <c r="A7" s="190"/>
      <c r="B7" s="191"/>
      <c r="C7" s="191"/>
      <c r="D7" s="192"/>
      <c r="E7" s="192"/>
      <c r="F7" s="192"/>
      <c r="G7" s="192"/>
      <c r="H7" s="192"/>
      <c r="I7" s="191" t="s">
        <v>58</v>
      </c>
      <c r="J7" s="191" t="s">
        <v>65</v>
      </c>
      <c r="K7" s="191" t="s">
        <v>66</v>
      </c>
      <c r="L7" s="191" t="s">
        <v>67</v>
      </c>
      <c r="M7" s="191" t="s">
        <v>68</v>
      </c>
      <c r="N7" s="191" t="s">
        <v>69</v>
      </c>
      <c r="O7" s="204"/>
      <c r="P7" s="204"/>
      <c r="Q7" s="204"/>
      <c r="R7" s="204"/>
      <c r="S7" s="192"/>
    </row>
    <row r="8" ht="18.75" customHeight="1" spans="1:19">
      <c r="A8" s="20">
        <v>1</v>
      </c>
      <c r="B8" s="20">
        <v>4890286.64</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3" t="s">
        <v>70</v>
      </c>
      <c r="B9" s="194" t="s">
        <v>71</v>
      </c>
      <c r="C9" s="24">
        <v>4890286.64</v>
      </c>
      <c r="D9" s="24">
        <v>4890286.64</v>
      </c>
      <c r="E9" s="24">
        <v>4890286.64</v>
      </c>
      <c r="F9" s="24"/>
      <c r="G9" s="24"/>
      <c r="H9" s="24"/>
      <c r="I9" s="24"/>
      <c r="J9" s="24"/>
      <c r="K9" s="24"/>
      <c r="L9" s="24"/>
      <c r="M9" s="24"/>
      <c r="N9" s="24"/>
      <c r="O9" s="24"/>
      <c r="P9" s="24"/>
      <c r="Q9" s="24"/>
      <c r="R9" s="24"/>
      <c r="S9" s="24"/>
    </row>
    <row r="10" ht="18.75" customHeight="1" spans="1:19">
      <c r="A10" s="195" t="s">
        <v>72</v>
      </c>
      <c r="B10" s="196" t="s">
        <v>71</v>
      </c>
      <c r="C10" s="24">
        <v>4890286.64</v>
      </c>
      <c r="D10" s="24">
        <v>4890286.64</v>
      </c>
      <c r="E10" s="24">
        <v>4890286.64</v>
      </c>
      <c r="F10" s="24"/>
      <c r="G10" s="24"/>
      <c r="H10" s="24"/>
      <c r="I10" s="24"/>
      <c r="J10" s="24"/>
      <c r="K10" s="24"/>
      <c r="L10" s="24"/>
      <c r="M10" s="24"/>
      <c r="N10" s="24"/>
      <c r="O10" s="24"/>
      <c r="P10" s="24"/>
      <c r="Q10" s="24"/>
      <c r="R10" s="24"/>
      <c r="S10" s="24"/>
    </row>
    <row r="11" ht="18.75" customHeight="1" spans="1:19">
      <c r="A11" s="197" t="s">
        <v>56</v>
      </c>
      <c r="B11" s="198"/>
      <c r="C11" s="24">
        <v>4890286.64</v>
      </c>
      <c r="D11" s="24">
        <v>4890286.64</v>
      </c>
      <c r="E11" s="24">
        <v>4890286.64</v>
      </c>
      <c r="F11" s="24"/>
      <c r="G11" s="24"/>
      <c r="H11" s="24"/>
      <c r="I11" s="24"/>
      <c r="J11" s="24"/>
      <c r="K11" s="24"/>
      <c r="L11" s="24"/>
      <c r="M11" s="24"/>
      <c r="N11" s="24"/>
      <c r="O11" s="24"/>
      <c r="P11" s="24"/>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1"/>
  <sheetViews>
    <sheetView showZeros="0" workbookViewId="0">
      <pane ySplit="1" topLeftCell="A5" activePane="bottomLeft" state="frozen"/>
      <selection/>
      <selection pane="bottomLeft" activeCell="E34" sqref="E34"/>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1"/>
      <c r="E2" s="2"/>
      <c r="F2" s="2"/>
      <c r="G2" s="2"/>
      <c r="H2" s="171"/>
      <c r="I2" s="2"/>
      <c r="J2" s="171"/>
      <c r="K2" s="2"/>
      <c r="L2" s="2"/>
      <c r="M2" s="2"/>
      <c r="N2" s="2"/>
      <c r="O2" s="40" t="s">
        <v>73</v>
      </c>
    </row>
    <row r="3" ht="42" customHeight="1" spans="1:15">
      <c r="A3" s="6" t="str">
        <f>"2025"&amp;"年部门支出预算表"</f>
        <v>2025年部门支出预算表</v>
      </c>
      <c r="B3" s="172"/>
      <c r="C3" s="172"/>
      <c r="D3" s="172"/>
      <c r="E3" s="172"/>
      <c r="F3" s="172"/>
      <c r="G3" s="172"/>
      <c r="H3" s="172"/>
      <c r="I3" s="172"/>
      <c r="J3" s="172"/>
      <c r="K3" s="172"/>
      <c r="L3" s="172"/>
      <c r="M3" s="172"/>
      <c r="N3" s="172"/>
      <c r="O3" s="172"/>
    </row>
    <row r="4" ht="18.75" customHeight="1" spans="1:15">
      <c r="A4" s="173" t="str">
        <f>"单位名称："&amp;"凤庆县应急管理局"</f>
        <v>单位名称：凤庆县应急管理局</v>
      </c>
      <c r="B4" s="174"/>
      <c r="C4" s="63"/>
      <c r="D4" s="31"/>
      <c r="E4" s="63"/>
      <c r="F4" s="63"/>
      <c r="G4" s="63"/>
      <c r="H4" s="31"/>
      <c r="I4" s="63"/>
      <c r="J4" s="31"/>
      <c r="K4" s="63"/>
      <c r="L4" s="63"/>
      <c r="M4" s="181"/>
      <c r="N4" s="181"/>
      <c r="O4" s="40" t="s">
        <v>1</v>
      </c>
    </row>
    <row r="5" ht="18.75" customHeight="1" spans="1:15">
      <c r="A5" s="11" t="s">
        <v>74</v>
      </c>
      <c r="B5" s="11" t="s">
        <v>75</v>
      </c>
      <c r="C5" s="11" t="s">
        <v>56</v>
      </c>
      <c r="D5" s="13" t="s">
        <v>59</v>
      </c>
      <c r="E5" s="75" t="s">
        <v>76</v>
      </c>
      <c r="F5" s="137" t="s">
        <v>77</v>
      </c>
      <c r="G5" s="11" t="s">
        <v>60</v>
      </c>
      <c r="H5" s="11" t="s">
        <v>61</v>
      </c>
      <c r="I5" s="11" t="s">
        <v>78</v>
      </c>
      <c r="J5" s="13" t="s">
        <v>79</v>
      </c>
      <c r="K5" s="14"/>
      <c r="L5" s="14"/>
      <c r="M5" s="14"/>
      <c r="N5" s="14"/>
      <c r="O5" s="15"/>
    </row>
    <row r="6" ht="30" customHeight="1" spans="1:15">
      <c r="A6" s="19"/>
      <c r="B6" s="19"/>
      <c r="C6" s="19"/>
      <c r="D6" s="67" t="s">
        <v>58</v>
      </c>
      <c r="E6" s="93" t="s">
        <v>76</v>
      </c>
      <c r="F6" s="93" t="s">
        <v>77</v>
      </c>
      <c r="G6" s="19"/>
      <c r="H6" s="19"/>
      <c r="I6" s="19"/>
      <c r="J6" s="67" t="s">
        <v>58</v>
      </c>
      <c r="K6" s="47" t="s">
        <v>80</v>
      </c>
      <c r="L6" s="47" t="s">
        <v>81</v>
      </c>
      <c r="M6" s="47" t="s">
        <v>82</v>
      </c>
      <c r="N6" s="47" t="s">
        <v>83</v>
      </c>
      <c r="O6" s="47" t="s">
        <v>84</v>
      </c>
    </row>
    <row r="7" ht="18.75" customHeight="1" spans="1:15">
      <c r="A7" s="116">
        <v>1</v>
      </c>
      <c r="B7" s="116">
        <v>2</v>
      </c>
      <c r="C7" s="67">
        <v>3</v>
      </c>
      <c r="D7" s="67">
        <v>4</v>
      </c>
      <c r="E7" s="67">
        <v>5</v>
      </c>
      <c r="F7" s="67">
        <v>6</v>
      </c>
      <c r="G7" s="67">
        <v>7</v>
      </c>
      <c r="H7" s="67">
        <v>8</v>
      </c>
      <c r="I7" s="67">
        <v>9</v>
      </c>
      <c r="J7" s="67">
        <v>10</v>
      </c>
      <c r="K7" s="67">
        <v>11</v>
      </c>
      <c r="L7" s="67">
        <v>12</v>
      </c>
      <c r="M7" s="67">
        <v>13</v>
      </c>
      <c r="N7" s="67">
        <v>14</v>
      </c>
      <c r="O7" s="67">
        <v>15</v>
      </c>
    </row>
    <row r="8" ht="18.75" customHeight="1" spans="1:15">
      <c r="A8" s="131" t="s">
        <v>85</v>
      </c>
      <c r="B8" s="160">
        <v>4890286.64</v>
      </c>
      <c r="C8" s="24">
        <v>571291.44</v>
      </c>
      <c r="D8" s="24">
        <v>571291.44</v>
      </c>
      <c r="E8" s="24">
        <v>571291.44</v>
      </c>
      <c r="F8" s="24"/>
      <c r="G8" s="24"/>
      <c r="H8" s="24"/>
      <c r="I8" s="24"/>
      <c r="J8" s="24"/>
      <c r="K8" s="24"/>
      <c r="L8" s="24"/>
      <c r="M8" s="24"/>
      <c r="N8" s="24"/>
      <c r="O8" s="24"/>
    </row>
    <row r="9" ht="18.75" customHeight="1" spans="1:15">
      <c r="A9" s="175" t="s">
        <v>86</v>
      </c>
      <c r="B9" s="213" t="s">
        <v>87</v>
      </c>
      <c r="C9" s="24">
        <v>571291.44</v>
      </c>
      <c r="D9" s="24">
        <v>571291.44</v>
      </c>
      <c r="E9" s="24">
        <v>571291.44</v>
      </c>
      <c r="F9" s="24"/>
      <c r="G9" s="24"/>
      <c r="H9" s="24"/>
      <c r="I9" s="24"/>
      <c r="J9" s="24"/>
      <c r="K9" s="24"/>
      <c r="L9" s="24"/>
      <c r="M9" s="24"/>
      <c r="N9" s="24"/>
      <c r="O9" s="24"/>
    </row>
    <row r="10" ht="18.75" customHeight="1" spans="1:15">
      <c r="A10" s="177" t="s">
        <v>88</v>
      </c>
      <c r="B10" s="214" t="s">
        <v>89</v>
      </c>
      <c r="C10" s="24">
        <v>154446</v>
      </c>
      <c r="D10" s="24">
        <v>154446</v>
      </c>
      <c r="E10" s="24">
        <v>154446</v>
      </c>
      <c r="F10" s="24"/>
      <c r="G10" s="24"/>
      <c r="H10" s="24"/>
      <c r="I10" s="24"/>
      <c r="J10" s="24"/>
      <c r="K10" s="24"/>
      <c r="L10" s="24"/>
      <c r="M10" s="24"/>
      <c r="N10" s="24"/>
      <c r="O10" s="24"/>
    </row>
    <row r="11" ht="18.75" customHeight="1" spans="1:15">
      <c r="A11" s="177" t="s">
        <v>90</v>
      </c>
      <c r="B11" s="214" t="s">
        <v>91</v>
      </c>
      <c r="C11" s="24">
        <v>416845.44</v>
      </c>
      <c r="D11" s="24">
        <v>416845.44</v>
      </c>
      <c r="E11" s="24">
        <v>416845.44</v>
      </c>
      <c r="F11" s="24"/>
      <c r="G11" s="24"/>
      <c r="H11" s="24"/>
      <c r="I11" s="24"/>
      <c r="J11" s="24"/>
      <c r="K11" s="24"/>
      <c r="L11" s="24"/>
      <c r="M11" s="24"/>
      <c r="N11" s="24"/>
      <c r="O11" s="24"/>
    </row>
    <row r="12" ht="18.75" customHeight="1" spans="1:15">
      <c r="A12" s="131" t="s">
        <v>92</v>
      </c>
      <c r="B12" s="160" t="s">
        <v>93</v>
      </c>
      <c r="C12" s="24">
        <v>197253.74</v>
      </c>
      <c r="D12" s="24">
        <v>197253.74</v>
      </c>
      <c r="E12" s="24">
        <v>197253.74</v>
      </c>
      <c r="F12" s="24"/>
      <c r="G12" s="24"/>
      <c r="H12" s="24"/>
      <c r="I12" s="24"/>
      <c r="J12" s="24"/>
      <c r="K12" s="24"/>
      <c r="L12" s="24"/>
      <c r="M12" s="24"/>
      <c r="N12" s="24"/>
      <c r="O12" s="24"/>
    </row>
    <row r="13" ht="18.75" customHeight="1" spans="1:15">
      <c r="A13" s="175" t="s">
        <v>94</v>
      </c>
      <c r="B13" s="213" t="s">
        <v>95</v>
      </c>
      <c r="C13" s="24">
        <v>197253.74</v>
      </c>
      <c r="D13" s="24">
        <v>197253.74</v>
      </c>
      <c r="E13" s="24">
        <v>197253.74</v>
      </c>
      <c r="F13" s="24"/>
      <c r="G13" s="24"/>
      <c r="H13" s="24"/>
      <c r="I13" s="24"/>
      <c r="J13" s="24"/>
      <c r="K13" s="24"/>
      <c r="L13" s="24"/>
      <c r="M13" s="24"/>
      <c r="N13" s="24"/>
      <c r="O13" s="24"/>
    </row>
    <row r="14" ht="18.75" customHeight="1" spans="1:15">
      <c r="A14" s="177" t="s">
        <v>96</v>
      </c>
      <c r="B14" s="214" t="s">
        <v>97</v>
      </c>
      <c r="C14" s="24">
        <v>138341.8</v>
      </c>
      <c r="D14" s="24">
        <v>138341.8</v>
      </c>
      <c r="E14" s="24">
        <v>138341.8</v>
      </c>
      <c r="F14" s="24"/>
      <c r="G14" s="24"/>
      <c r="H14" s="24"/>
      <c r="I14" s="24"/>
      <c r="J14" s="24"/>
      <c r="K14" s="24"/>
      <c r="L14" s="24"/>
      <c r="M14" s="24"/>
      <c r="N14" s="24"/>
      <c r="O14" s="24"/>
    </row>
    <row r="15" ht="18.75" customHeight="1" spans="1:15">
      <c r="A15" s="177" t="s">
        <v>98</v>
      </c>
      <c r="B15" s="214" t="s">
        <v>99</v>
      </c>
      <c r="C15" s="24">
        <v>46633.37</v>
      </c>
      <c r="D15" s="24">
        <v>46633.37</v>
      </c>
      <c r="E15" s="24">
        <v>46633.37</v>
      </c>
      <c r="F15" s="24"/>
      <c r="G15" s="24"/>
      <c r="H15" s="24"/>
      <c r="I15" s="24"/>
      <c r="J15" s="24"/>
      <c r="K15" s="24"/>
      <c r="L15" s="24"/>
      <c r="M15" s="24"/>
      <c r="N15" s="24"/>
      <c r="O15" s="24"/>
    </row>
    <row r="16" ht="18.75" customHeight="1" spans="1:15">
      <c r="A16" s="177" t="s">
        <v>100</v>
      </c>
      <c r="B16" s="214" t="s">
        <v>101</v>
      </c>
      <c r="C16" s="24">
        <v>12278.57</v>
      </c>
      <c r="D16" s="24">
        <v>12278.57</v>
      </c>
      <c r="E16" s="24">
        <v>12278.57</v>
      </c>
      <c r="F16" s="24"/>
      <c r="G16" s="24"/>
      <c r="H16" s="24"/>
      <c r="I16" s="24"/>
      <c r="J16" s="24"/>
      <c r="K16" s="24"/>
      <c r="L16" s="24"/>
      <c r="M16" s="24"/>
      <c r="N16" s="24"/>
      <c r="O16" s="24"/>
    </row>
    <row r="17" ht="18.75" customHeight="1" spans="1:15">
      <c r="A17" s="131" t="s">
        <v>102</v>
      </c>
      <c r="B17" s="160" t="s">
        <v>103</v>
      </c>
      <c r="C17" s="24">
        <v>328301</v>
      </c>
      <c r="D17" s="24">
        <v>328301</v>
      </c>
      <c r="E17" s="24">
        <v>328301</v>
      </c>
      <c r="F17" s="24"/>
      <c r="G17" s="24"/>
      <c r="H17" s="24"/>
      <c r="I17" s="24"/>
      <c r="J17" s="24"/>
      <c r="K17" s="24"/>
      <c r="L17" s="24"/>
      <c r="M17" s="24"/>
      <c r="N17" s="24"/>
      <c r="O17" s="24"/>
    </row>
    <row r="18" ht="18.75" customHeight="1" spans="1:15">
      <c r="A18" s="175" t="s">
        <v>104</v>
      </c>
      <c r="B18" s="213" t="s">
        <v>105</v>
      </c>
      <c r="C18" s="24">
        <v>328301</v>
      </c>
      <c r="D18" s="24">
        <v>328301</v>
      </c>
      <c r="E18" s="24">
        <v>328301</v>
      </c>
      <c r="F18" s="24"/>
      <c r="G18" s="24"/>
      <c r="H18" s="24"/>
      <c r="I18" s="24"/>
      <c r="J18" s="24"/>
      <c r="K18" s="24"/>
      <c r="L18" s="24"/>
      <c r="M18" s="24"/>
      <c r="N18" s="24"/>
      <c r="O18" s="24"/>
    </row>
    <row r="19" ht="18.75" customHeight="1" spans="1:15">
      <c r="A19" s="177" t="s">
        <v>106</v>
      </c>
      <c r="B19" s="214" t="s">
        <v>107</v>
      </c>
      <c r="C19" s="24">
        <v>328301</v>
      </c>
      <c r="D19" s="24">
        <v>328301</v>
      </c>
      <c r="E19" s="24">
        <v>328301</v>
      </c>
      <c r="F19" s="24"/>
      <c r="G19" s="24"/>
      <c r="H19" s="24"/>
      <c r="I19" s="24"/>
      <c r="J19" s="24"/>
      <c r="K19" s="24"/>
      <c r="L19" s="24"/>
      <c r="M19" s="24"/>
      <c r="N19" s="24"/>
      <c r="O19" s="24"/>
    </row>
    <row r="20" ht="18.75" customHeight="1" spans="1:15">
      <c r="A20" s="131" t="s">
        <v>108</v>
      </c>
      <c r="B20" s="160" t="s">
        <v>109</v>
      </c>
      <c r="C20" s="24">
        <v>3793440.46</v>
      </c>
      <c r="D20" s="24">
        <v>3793440.46</v>
      </c>
      <c r="E20" s="24">
        <v>3533440.46</v>
      </c>
      <c r="F20" s="24">
        <v>260000</v>
      </c>
      <c r="G20" s="24"/>
      <c r="H20" s="24"/>
      <c r="I20" s="24"/>
      <c r="J20" s="24"/>
      <c r="K20" s="24"/>
      <c r="L20" s="24"/>
      <c r="M20" s="24"/>
      <c r="N20" s="24"/>
      <c r="O20" s="24"/>
    </row>
    <row r="21" ht="18.75" customHeight="1" spans="1:15">
      <c r="A21" s="175" t="s">
        <v>110</v>
      </c>
      <c r="B21" s="213" t="s">
        <v>111</v>
      </c>
      <c r="C21" s="24">
        <v>3613440.46</v>
      </c>
      <c r="D21" s="24">
        <v>3613440.46</v>
      </c>
      <c r="E21" s="24">
        <v>3533440.46</v>
      </c>
      <c r="F21" s="24">
        <v>80000</v>
      </c>
      <c r="G21" s="24"/>
      <c r="H21" s="24"/>
      <c r="I21" s="24"/>
      <c r="J21" s="24"/>
      <c r="K21" s="24"/>
      <c r="L21" s="24"/>
      <c r="M21" s="24"/>
      <c r="N21" s="24"/>
      <c r="O21" s="24"/>
    </row>
    <row r="22" ht="18.75" customHeight="1" spans="1:15">
      <c r="A22" s="177" t="s">
        <v>112</v>
      </c>
      <c r="B22" s="214" t="s">
        <v>113</v>
      </c>
      <c r="C22" s="24">
        <v>2686306.8</v>
      </c>
      <c r="D22" s="24">
        <v>2686306.8</v>
      </c>
      <c r="E22" s="24">
        <v>2686306.8</v>
      </c>
      <c r="F22" s="24"/>
      <c r="G22" s="24"/>
      <c r="H22" s="24"/>
      <c r="I22" s="24"/>
      <c r="J22" s="24"/>
      <c r="K22" s="24"/>
      <c r="L22" s="24"/>
      <c r="M22" s="24"/>
      <c r="N22" s="24"/>
      <c r="O22" s="24"/>
    </row>
    <row r="23" ht="18.75" customHeight="1" spans="1:15">
      <c r="A23" s="177" t="s">
        <v>114</v>
      </c>
      <c r="B23" s="214" t="s">
        <v>115</v>
      </c>
      <c r="C23" s="24">
        <v>10000</v>
      </c>
      <c r="D23" s="24">
        <v>10000</v>
      </c>
      <c r="E23" s="24"/>
      <c r="F23" s="24">
        <v>10000</v>
      </c>
      <c r="G23" s="24"/>
      <c r="H23" s="24"/>
      <c r="I23" s="24"/>
      <c r="J23" s="24"/>
      <c r="K23" s="24"/>
      <c r="L23" s="24"/>
      <c r="M23" s="24"/>
      <c r="N23" s="24"/>
      <c r="O23" s="24"/>
    </row>
    <row r="24" ht="18.75" customHeight="1" spans="1:15">
      <c r="A24" s="177" t="s">
        <v>116</v>
      </c>
      <c r="B24" s="214" t="s">
        <v>117</v>
      </c>
      <c r="C24" s="24">
        <v>20000</v>
      </c>
      <c r="D24" s="24">
        <v>20000</v>
      </c>
      <c r="E24" s="24"/>
      <c r="F24" s="24">
        <v>20000</v>
      </c>
      <c r="G24" s="24"/>
      <c r="H24" s="24"/>
      <c r="I24" s="24"/>
      <c r="J24" s="24"/>
      <c r="K24" s="24"/>
      <c r="L24" s="24"/>
      <c r="M24" s="24"/>
      <c r="N24" s="24"/>
      <c r="O24" s="24"/>
    </row>
    <row r="25" ht="18.75" customHeight="1" spans="1:15">
      <c r="A25" s="177" t="s">
        <v>118</v>
      </c>
      <c r="B25" s="214" t="s">
        <v>119</v>
      </c>
      <c r="C25" s="24">
        <v>50000</v>
      </c>
      <c r="D25" s="24">
        <v>50000</v>
      </c>
      <c r="E25" s="24"/>
      <c r="F25" s="24">
        <v>50000</v>
      </c>
      <c r="G25" s="24"/>
      <c r="H25" s="24"/>
      <c r="I25" s="24"/>
      <c r="J25" s="24"/>
      <c r="K25" s="24"/>
      <c r="L25" s="24"/>
      <c r="M25" s="24"/>
      <c r="N25" s="24"/>
      <c r="O25" s="24"/>
    </row>
    <row r="26" ht="18.75" customHeight="1" spans="1:15">
      <c r="A26" s="177" t="s">
        <v>120</v>
      </c>
      <c r="B26" s="214" t="s">
        <v>121</v>
      </c>
      <c r="C26" s="24">
        <v>847133.66</v>
      </c>
      <c r="D26" s="24">
        <v>847133.66</v>
      </c>
      <c r="E26" s="24">
        <v>847133.66</v>
      </c>
      <c r="F26" s="24"/>
      <c r="G26" s="24"/>
      <c r="H26" s="24"/>
      <c r="I26" s="24"/>
      <c r="J26" s="24"/>
      <c r="K26" s="24"/>
      <c r="L26" s="24"/>
      <c r="M26" s="24"/>
      <c r="N26" s="24"/>
      <c r="O26" s="24"/>
    </row>
    <row r="27" ht="18.75" customHeight="1" spans="1:15">
      <c r="A27" s="175" t="s">
        <v>122</v>
      </c>
      <c r="B27" s="213" t="s">
        <v>123</v>
      </c>
      <c r="C27" s="24">
        <v>20000</v>
      </c>
      <c r="D27" s="24">
        <v>20000</v>
      </c>
      <c r="E27" s="24"/>
      <c r="F27" s="24">
        <v>20000</v>
      </c>
      <c r="G27" s="24"/>
      <c r="H27" s="24"/>
      <c r="I27" s="24"/>
      <c r="J27" s="24"/>
      <c r="K27" s="24"/>
      <c r="L27" s="24"/>
      <c r="M27" s="24"/>
      <c r="N27" s="24"/>
      <c r="O27" s="24"/>
    </row>
    <row r="28" ht="18.75" customHeight="1" spans="1:15">
      <c r="A28" s="177" t="s">
        <v>124</v>
      </c>
      <c r="B28" s="214" t="s">
        <v>125</v>
      </c>
      <c r="C28" s="24">
        <v>20000</v>
      </c>
      <c r="D28" s="24">
        <v>20000</v>
      </c>
      <c r="E28" s="24"/>
      <c r="F28" s="24">
        <v>20000</v>
      </c>
      <c r="G28" s="24"/>
      <c r="H28" s="24"/>
      <c r="I28" s="24"/>
      <c r="J28" s="24"/>
      <c r="K28" s="24"/>
      <c r="L28" s="24"/>
      <c r="M28" s="24"/>
      <c r="N28" s="24"/>
      <c r="O28" s="24"/>
    </row>
    <row r="29" ht="18.75" customHeight="1" spans="1:15">
      <c r="A29" s="175" t="s">
        <v>126</v>
      </c>
      <c r="B29" s="213" t="s">
        <v>127</v>
      </c>
      <c r="C29" s="24">
        <v>160000</v>
      </c>
      <c r="D29" s="24">
        <v>160000</v>
      </c>
      <c r="E29" s="24"/>
      <c r="F29" s="24">
        <v>160000</v>
      </c>
      <c r="G29" s="24"/>
      <c r="H29" s="24"/>
      <c r="I29" s="24"/>
      <c r="J29" s="24"/>
      <c r="K29" s="24"/>
      <c r="L29" s="24"/>
      <c r="M29" s="24"/>
      <c r="N29" s="24"/>
      <c r="O29" s="24"/>
    </row>
    <row r="30" ht="18.75" customHeight="1" spans="1:15">
      <c r="A30" s="177" t="s">
        <v>128</v>
      </c>
      <c r="B30" s="214" t="s">
        <v>127</v>
      </c>
      <c r="C30" s="24">
        <v>160000</v>
      </c>
      <c r="D30" s="24">
        <v>160000</v>
      </c>
      <c r="E30" s="24"/>
      <c r="F30" s="24">
        <v>160000</v>
      </c>
      <c r="G30" s="24"/>
      <c r="H30" s="24"/>
      <c r="I30" s="24"/>
      <c r="J30" s="24"/>
      <c r="K30" s="24"/>
      <c r="L30" s="24"/>
      <c r="M30" s="24"/>
      <c r="N30" s="24"/>
      <c r="O30" s="24"/>
    </row>
    <row r="31" ht="18.75" customHeight="1" spans="1:15">
      <c r="A31" s="179" t="s">
        <v>129</v>
      </c>
      <c r="B31" s="180" t="s">
        <v>129</v>
      </c>
      <c r="C31" s="24">
        <v>4890286.64</v>
      </c>
      <c r="D31" s="24">
        <v>4890286.64</v>
      </c>
      <c r="E31" s="24">
        <v>4630286.64</v>
      </c>
      <c r="F31" s="24">
        <v>260000</v>
      </c>
      <c r="G31" s="24"/>
      <c r="H31" s="24"/>
      <c r="I31" s="24"/>
      <c r="J31" s="24"/>
      <c r="K31" s="24"/>
      <c r="L31" s="24"/>
      <c r="M31" s="24"/>
      <c r="N31" s="24"/>
      <c r="O31" s="24"/>
    </row>
  </sheetData>
  <mergeCells count="11">
    <mergeCell ref="A3:O3"/>
    <mergeCell ref="A4:L4"/>
    <mergeCell ref="D5:F5"/>
    <mergeCell ref="J5:O5"/>
    <mergeCell ref="A31:B31"/>
    <mergeCell ref="A5:A6"/>
    <mergeCell ref="B5:B6"/>
    <mergeCell ref="C5:C6"/>
    <mergeCell ref="G5:G6"/>
    <mergeCell ref="H5:H6"/>
    <mergeCell ref="I5:I6"/>
  </mergeCells>
  <printOptions horizontalCentered="1"/>
  <pageMargins left="0.39" right="0.39" top="0.51" bottom="0.51" header="0.31" footer="0.31"/>
  <pageSetup paperSize="9" scale="4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B8" sqref="B8"/>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0" t="s">
        <v>130</v>
      </c>
    </row>
    <row r="3" ht="36" customHeight="1" spans="1:4">
      <c r="A3" s="6" t="str">
        <f>"2025"&amp;"年部门财政拨款收支预算总表"</f>
        <v>2025年部门财政拨款收支预算总表</v>
      </c>
      <c r="B3" s="158"/>
      <c r="C3" s="158"/>
      <c r="D3" s="158"/>
    </row>
    <row r="4" ht="18.75" customHeight="1" spans="1:4">
      <c r="A4" s="8" t="str">
        <f>"单位名称："&amp;"凤庆县应急管理局"</f>
        <v>单位名称：凤庆县应急管理局</v>
      </c>
      <c r="B4" s="159"/>
      <c r="C4" s="159"/>
      <c r="D4" s="40" t="s">
        <v>1</v>
      </c>
    </row>
    <row r="5" ht="18.75" customHeight="1" spans="1:4">
      <c r="A5" s="13" t="s">
        <v>2</v>
      </c>
      <c r="B5" s="15"/>
      <c r="C5" s="13" t="s">
        <v>3</v>
      </c>
      <c r="D5" s="15"/>
    </row>
    <row r="6" ht="18.75" customHeight="1" spans="1:4">
      <c r="A6" s="32" t="s">
        <v>4</v>
      </c>
      <c r="B6" s="106" t="str">
        <f t="shared" ref="B6:D6" si="0">"2025"&amp;"年预算数"</f>
        <v>2025年预算数</v>
      </c>
      <c r="C6" s="32" t="s">
        <v>131</v>
      </c>
      <c r="D6" s="106" t="str">
        <f t="shared" si="0"/>
        <v>2025年预算数</v>
      </c>
    </row>
    <row r="7" ht="18.75" customHeight="1" spans="1:4">
      <c r="A7" s="34"/>
      <c r="B7" s="19"/>
      <c r="C7" s="34"/>
      <c r="D7" s="19"/>
    </row>
    <row r="8" ht="18.75" customHeight="1" spans="1:4">
      <c r="A8" s="160" t="s">
        <v>132</v>
      </c>
      <c r="B8" s="24">
        <v>4890286.64</v>
      </c>
      <c r="C8" s="23" t="s">
        <v>133</v>
      </c>
      <c r="D8" s="24">
        <v>4890286.64</v>
      </c>
    </row>
    <row r="9" ht="18.75" customHeight="1" spans="1:4">
      <c r="A9" s="161" t="s">
        <v>134</v>
      </c>
      <c r="B9" s="24">
        <v>4890286.64</v>
      </c>
      <c r="C9" s="23" t="s">
        <v>135</v>
      </c>
      <c r="D9" s="24"/>
    </row>
    <row r="10" ht="18.75" customHeight="1" spans="1:4">
      <c r="A10" s="161" t="s">
        <v>136</v>
      </c>
      <c r="B10" s="24"/>
      <c r="C10" s="23" t="s">
        <v>137</v>
      </c>
      <c r="D10" s="24"/>
    </row>
    <row r="11" ht="18.75" customHeight="1" spans="1:4">
      <c r="A11" s="161" t="s">
        <v>138</v>
      </c>
      <c r="B11" s="24"/>
      <c r="C11" s="23" t="s">
        <v>139</v>
      </c>
      <c r="D11" s="24"/>
    </row>
    <row r="12" ht="18.75" customHeight="1" spans="1:4">
      <c r="A12" s="162" t="s">
        <v>140</v>
      </c>
      <c r="B12" s="24"/>
      <c r="C12" s="163" t="s">
        <v>141</v>
      </c>
      <c r="D12" s="24"/>
    </row>
    <row r="13" ht="18.75" customHeight="1" spans="1:4">
      <c r="A13" s="164" t="s">
        <v>134</v>
      </c>
      <c r="B13" s="24"/>
      <c r="C13" s="165" t="s">
        <v>142</v>
      </c>
      <c r="D13" s="24"/>
    </row>
    <row r="14" ht="18.75" customHeight="1" spans="1:4">
      <c r="A14" s="164" t="s">
        <v>136</v>
      </c>
      <c r="B14" s="24"/>
      <c r="C14" s="165" t="s">
        <v>143</v>
      </c>
      <c r="D14" s="24"/>
    </row>
    <row r="15" ht="18.75" customHeight="1" spans="1:4">
      <c r="A15" s="164" t="s">
        <v>138</v>
      </c>
      <c r="B15" s="24"/>
      <c r="C15" s="165" t="s">
        <v>144</v>
      </c>
      <c r="D15" s="24"/>
    </row>
    <row r="16" ht="18.75" customHeight="1" spans="1:4">
      <c r="A16" s="164" t="s">
        <v>26</v>
      </c>
      <c r="B16" s="24"/>
      <c r="C16" s="165" t="s">
        <v>145</v>
      </c>
      <c r="D16" s="24">
        <v>571291.44</v>
      </c>
    </row>
    <row r="17" ht="18.75" customHeight="1" spans="1:4">
      <c r="A17" s="164" t="s">
        <v>26</v>
      </c>
      <c r="B17" s="24" t="s">
        <v>26</v>
      </c>
      <c r="C17" s="165" t="s">
        <v>146</v>
      </c>
      <c r="D17" s="24">
        <v>197253.74</v>
      </c>
    </row>
    <row r="18" ht="18.75" customHeight="1" spans="1:4">
      <c r="A18" s="166" t="s">
        <v>26</v>
      </c>
      <c r="B18" s="24" t="s">
        <v>26</v>
      </c>
      <c r="C18" s="165" t="s">
        <v>147</v>
      </c>
      <c r="D18" s="24"/>
    </row>
    <row r="19" ht="18.75" customHeight="1" spans="1:4">
      <c r="A19" s="166" t="s">
        <v>26</v>
      </c>
      <c r="B19" s="24" t="s">
        <v>26</v>
      </c>
      <c r="C19" s="165" t="s">
        <v>148</v>
      </c>
      <c r="D19" s="24"/>
    </row>
    <row r="20" ht="18.75" customHeight="1" spans="1:4">
      <c r="A20" s="167" t="s">
        <v>26</v>
      </c>
      <c r="B20" s="24" t="s">
        <v>26</v>
      </c>
      <c r="C20" s="165" t="s">
        <v>149</v>
      </c>
      <c r="D20" s="24"/>
    </row>
    <row r="21" ht="18.75" customHeight="1" spans="1:4">
      <c r="A21" s="167" t="s">
        <v>26</v>
      </c>
      <c r="B21" s="24" t="s">
        <v>26</v>
      </c>
      <c r="C21" s="165" t="s">
        <v>150</v>
      </c>
      <c r="D21" s="24"/>
    </row>
    <row r="22" ht="18.75" customHeight="1" spans="1:4">
      <c r="A22" s="167" t="s">
        <v>26</v>
      </c>
      <c r="B22" s="24" t="s">
        <v>26</v>
      </c>
      <c r="C22" s="165" t="s">
        <v>151</v>
      </c>
      <c r="D22" s="24"/>
    </row>
    <row r="23" ht="18.75" customHeight="1" spans="1:4">
      <c r="A23" s="167" t="s">
        <v>26</v>
      </c>
      <c r="B23" s="24" t="s">
        <v>26</v>
      </c>
      <c r="C23" s="165" t="s">
        <v>152</v>
      </c>
      <c r="D23" s="24"/>
    </row>
    <row r="24" ht="18.75" customHeight="1" spans="1:4">
      <c r="A24" s="167" t="s">
        <v>26</v>
      </c>
      <c r="B24" s="24" t="s">
        <v>26</v>
      </c>
      <c r="C24" s="165" t="s">
        <v>153</v>
      </c>
      <c r="D24" s="24"/>
    </row>
    <row r="25" ht="18.75" customHeight="1" spans="1:4">
      <c r="A25" s="167" t="s">
        <v>26</v>
      </c>
      <c r="B25" s="24" t="s">
        <v>26</v>
      </c>
      <c r="C25" s="165" t="s">
        <v>154</v>
      </c>
      <c r="D25" s="24"/>
    </row>
    <row r="26" ht="18.75" customHeight="1" spans="1:4">
      <c r="A26" s="167" t="s">
        <v>26</v>
      </c>
      <c r="B26" s="24" t="s">
        <v>26</v>
      </c>
      <c r="C26" s="165" t="s">
        <v>155</v>
      </c>
      <c r="D26" s="24"/>
    </row>
    <row r="27" ht="18.75" customHeight="1" spans="1:4">
      <c r="A27" s="167" t="s">
        <v>26</v>
      </c>
      <c r="B27" s="24" t="s">
        <v>26</v>
      </c>
      <c r="C27" s="165" t="s">
        <v>156</v>
      </c>
      <c r="D27" s="24">
        <v>328301</v>
      </c>
    </row>
    <row r="28" ht="18.75" customHeight="1" spans="1:4">
      <c r="A28" s="167" t="s">
        <v>26</v>
      </c>
      <c r="B28" s="24" t="s">
        <v>26</v>
      </c>
      <c r="C28" s="165" t="s">
        <v>157</v>
      </c>
      <c r="D28" s="24"/>
    </row>
    <row r="29" ht="18.75" customHeight="1" spans="1:4">
      <c r="A29" s="167" t="s">
        <v>26</v>
      </c>
      <c r="B29" s="24" t="s">
        <v>26</v>
      </c>
      <c r="C29" s="165" t="s">
        <v>158</v>
      </c>
      <c r="D29" s="24"/>
    </row>
    <row r="30" ht="18.75" customHeight="1" spans="1:4">
      <c r="A30" s="167" t="s">
        <v>26</v>
      </c>
      <c r="B30" s="24" t="s">
        <v>26</v>
      </c>
      <c r="C30" s="165" t="s">
        <v>159</v>
      </c>
      <c r="D30" s="24">
        <v>3793440.46</v>
      </c>
    </row>
    <row r="31" ht="18.75" customHeight="1" spans="1:4">
      <c r="A31" s="167" t="s">
        <v>26</v>
      </c>
      <c r="B31" s="24" t="s">
        <v>26</v>
      </c>
      <c r="C31" s="165" t="s">
        <v>160</v>
      </c>
      <c r="D31" s="24"/>
    </row>
    <row r="32" ht="18.75" customHeight="1" spans="1:4">
      <c r="A32" s="168" t="s">
        <v>26</v>
      </c>
      <c r="B32" s="24" t="s">
        <v>26</v>
      </c>
      <c r="C32" s="165" t="s">
        <v>161</v>
      </c>
      <c r="D32" s="24"/>
    </row>
    <row r="33" ht="18.75" customHeight="1" spans="1:4">
      <c r="A33" s="168" t="s">
        <v>26</v>
      </c>
      <c r="B33" s="24" t="s">
        <v>26</v>
      </c>
      <c r="C33" s="165" t="s">
        <v>162</v>
      </c>
      <c r="D33" s="24"/>
    </row>
    <row r="34" ht="18.75" customHeight="1" spans="1:4">
      <c r="A34" s="168" t="s">
        <v>26</v>
      </c>
      <c r="B34" s="24" t="s">
        <v>26</v>
      </c>
      <c r="C34" s="165" t="s">
        <v>163</v>
      </c>
      <c r="D34" s="24"/>
    </row>
    <row r="35" ht="18.75" customHeight="1" spans="1:4">
      <c r="A35" s="168"/>
      <c r="B35" s="24"/>
      <c r="C35" s="165" t="s">
        <v>164</v>
      </c>
      <c r="D35" s="24"/>
    </row>
    <row r="36" ht="18.75" customHeight="1" spans="1:4">
      <c r="A36" s="168" t="s">
        <v>26</v>
      </c>
      <c r="B36" s="24" t="s">
        <v>26</v>
      </c>
      <c r="C36" s="165" t="s">
        <v>165</v>
      </c>
      <c r="D36" s="24"/>
    </row>
    <row r="37" ht="18.75" customHeight="1" spans="1:4">
      <c r="A37" s="56" t="s">
        <v>166</v>
      </c>
      <c r="B37" s="169">
        <v>4890286.64</v>
      </c>
      <c r="C37" s="170" t="s">
        <v>52</v>
      </c>
      <c r="D37" s="169">
        <v>4890286.64</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showZeros="0" workbookViewId="0">
      <pane ySplit="1" topLeftCell="A7" activePane="bottomLeft" state="frozen"/>
      <selection/>
      <selection pane="bottomLeft" activeCell="B8" sqref="B8"/>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49"/>
      <c r="F2" s="58"/>
      <c r="G2" s="40" t="s">
        <v>167</v>
      </c>
    </row>
    <row r="3" ht="39" customHeight="1" spans="1:7">
      <c r="A3" s="6" t="str">
        <f>"2025"&amp;"年一般公共预算支出预算表（按功能科目分类）"</f>
        <v>2025年一般公共预算支出预算表（按功能科目分类）</v>
      </c>
      <c r="B3" s="150"/>
      <c r="C3" s="150"/>
      <c r="D3" s="150"/>
      <c r="E3" s="150"/>
      <c r="F3" s="150"/>
      <c r="G3" s="150"/>
    </row>
    <row r="4" ht="18" customHeight="1" spans="1:7">
      <c r="A4" s="151" t="str">
        <f>"单位名称："&amp;"凤庆县应急管理局"</f>
        <v>单位名称：凤庆县应急管理局</v>
      </c>
      <c r="B4" s="30"/>
      <c r="C4" s="31"/>
      <c r="D4" s="31"/>
      <c r="E4" s="31"/>
      <c r="F4" s="101"/>
      <c r="G4" s="40" t="s">
        <v>1</v>
      </c>
    </row>
    <row r="5" ht="20.25" customHeight="1" spans="1:7">
      <c r="A5" s="152" t="s">
        <v>168</v>
      </c>
      <c r="B5" s="153"/>
      <c r="C5" s="106" t="s">
        <v>56</v>
      </c>
      <c r="D5" s="129" t="s">
        <v>76</v>
      </c>
      <c r="E5" s="14"/>
      <c r="F5" s="15"/>
      <c r="G5" s="122" t="s">
        <v>77</v>
      </c>
    </row>
    <row r="6" ht="20.25" customHeight="1" spans="1:7">
      <c r="A6" s="154" t="s">
        <v>74</v>
      </c>
      <c r="B6" s="154" t="s">
        <v>75</v>
      </c>
      <c r="C6" s="34"/>
      <c r="D6" s="67" t="s">
        <v>58</v>
      </c>
      <c r="E6" s="67" t="s">
        <v>169</v>
      </c>
      <c r="F6" s="67" t="s">
        <v>170</v>
      </c>
      <c r="G6" s="95"/>
    </row>
    <row r="7" ht="19.5" customHeight="1" spans="1:7">
      <c r="A7" s="154" t="s">
        <v>171</v>
      </c>
      <c r="B7" s="154" t="s">
        <v>172</v>
      </c>
      <c r="C7" s="154" t="s">
        <v>173</v>
      </c>
      <c r="D7" s="67">
        <v>4</v>
      </c>
      <c r="E7" s="155" t="s">
        <v>174</v>
      </c>
      <c r="F7" s="155" t="s">
        <v>175</v>
      </c>
      <c r="G7" s="154" t="s">
        <v>176</v>
      </c>
    </row>
    <row r="8" ht="18" customHeight="1" spans="1:7">
      <c r="A8" s="35" t="s">
        <v>85</v>
      </c>
      <c r="B8" s="35">
        <v>4890286.64</v>
      </c>
      <c r="C8" s="24">
        <v>571291.44</v>
      </c>
      <c r="D8" s="24">
        <v>571291.44</v>
      </c>
      <c r="E8" s="24">
        <v>571291.44</v>
      </c>
      <c r="F8" s="24"/>
      <c r="G8" s="24"/>
    </row>
    <row r="9" ht="18" customHeight="1" spans="1:7">
      <c r="A9" s="117" t="s">
        <v>86</v>
      </c>
      <c r="B9" s="117" t="s">
        <v>87</v>
      </c>
      <c r="C9" s="24">
        <v>571291.44</v>
      </c>
      <c r="D9" s="24">
        <v>571291.44</v>
      </c>
      <c r="E9" s="24">
        <v>571291.44</v>
      </c>
      <c r="F9" s="24"/>
      <c r="G9" s="24"/>
    </row>
    <row r="10" ht="18" customHeight="1" spans="1:7">
      <c r="A10" s="118" t="s">
        <v>88</v>
      </c>
      <c r="B10" s="118" t="s">
        <v>89</v>
      </c>
      <c r="C10" s="24">
        <v>154446</v>
      </c>
      <c r="D10" s="24">
        <v>154446</v>
      </c>
      <c r="E10" s="24">
        <v>154446</v>
      </c>
      <c r="F10" s="24"/>
      <c r="G10" s="24"/>
    </row>
    <row r="11" ht="18" customHeight="1" spans="1:7">
      <c r="A11" s="118" t="s">
        <v>90</v>
      </c>
      <c r="B11" s="118" t="s">
        <v>91</v>
      </c>
      <c r="C11" s="24">
        <v>416845.44</v>
      </c>
      <c r="D11" s="24">
        <v>416845.44</v>
      </c>
      <c r="E11" s="24">
        <v>416845.44</v>
      </c>
      <c r="F11" s="24"/>
      <c r="G11" s="24"/>
    </row>
    <row r="12" ht="18" customHeight="1" spans="1:7">
      <c r="A12" s="35" t="s">
        <v>92</v>
      </c>
      <c r="B12" s="35" t="s">
        <v>93</v>
      </c>
      <c r="C12" s="24">
        <v>197253.74</v>
      </c>
      <c r="D12" s="24">
        <v>197253.74</v>
      </c>
      <c r="E12" s="24">
        <v>197253.74</v>
      </c>
      <c r="F12" s="24"/>
      <c r="G12" s="24"/>
    </row>
    <row r="13" ht="18" customHeight="1" spans="1:7">
      <c r="A13" s="117" t="s">
        <v>94</v>
      </c>
      <c r="B13" s="117" t="s">
        <v>95</v>
      </c>
      <c r="C13" s="24">
        <v>197253.74</v>
      </c>
      <c r="D13" s="24">
        <v>197253.74</v>
      </c>
      <c r="E13" s="24">
        <v>197253.74</v>
      </c>
      <c r="F13" s="24"/>
      <c r="G13" s="24"/>
    </row>
    <row r="14" ht="18" customHeight="1" spans="1:7">
      <c r="A14" s="118" t="s">
        <v>96</v>
      </c>
      <c r="B14" s="118" t="s">
        <v>97</v>
      </c>
      <c r="C14" s="24">
        <v>138341.8</v>
      </c>
      <c r="D14" s="24">
        <v>138341.8</v>
      </c>
      <c r="E14" s="24">
        <v>138341.8</v>
      </c>
      <c r="F14" s="24"/>
      <c r="G14" s="24"/>
    </row>
    <row r="15" ht="18" customHeight="1" spans="1:7">
      <c r="A15" s="118" t="s">
        <v>98</v>
      </c>
      <c r="B15" s="118" t="s">
        <v>99</v>
      </c>
      <c r="C15" s="24">
        <v>46633.37</v>
      </c>
      <c r="D15" s="24">
        <v>46633.37</v>
      </c>
      <c r="E15" s="24">
        <v>46633.37</v>
      </c>
      <c r="F15" s="24"/>
      <c r="G15" s="24"/>
    </row>
    <row r="16" ht="18" customHeight="1" spans="1:7">
      <c r="A16" s="118" t="s">
        <v>100</v>
      </c>
      <c r="B16" s="118" t="s">
        <v>101</v>
      </c>
      <c r="C16" s="24">
        <v>12278.57</v>
      </c>
      <c r="D16" s="24">
        <v>12278.57</v>
      </c>
      <c r="E16" s="24">
        <v>12278.57</v>
      </c>
      <c r="F16" s="24"/>
      <c r="G16" s="24"/>
    </row>
    <row r="17" ht="18" customHeight="1" spans="1:7">
      <c r="A17" s="35" t="s">
        <v>102</v>
      </c>
      <c r="B17" s="35" t="s">
        <v>103</v>
      </c>
      <c r="C17" s="24">
        <v>328301</v>
      </c>
      <c r="D17" s="24">
        <v>328301</v>
      </c>
      <c r="E17" s="24">
        <v>328301</v>
      </c>
      <c r="F17" s="24"/>
      <c r="G17" s="24"/>
    </row>
    <row r="18" ht="18" customHeight="1" spans="1:7">
      <c r="A18" s="117" t="s">
        <v>104</v>
      </c>
      <c r="B18" s="117" t="s">
        <v>105</v>
      </c>
      <c r="C18" s="24">
        <v>328301</v>
      </c>
      <c r="D18" s="24">
        <v>328301</v>
      </c>
      <c r="E18" s="24">
        <v>328301</v>
      </c>
      <c r="F18" s="24"/>
      <c r="G18" s="24"/>
    </row>
    <row r="19" ht="18" customHeight="1" spans="1:7">
      <c r="A19" s="118" t="s">
        <v>106</v>
      </c>
      <c r="B19" s="118" t="s">
        <v>107</v>
      </c>
      <c r="C19" s="24">
        <v>328301</v>
      </c>
      <c r="D19" s="24">
        <v>328301</v>
      </c>
      <c r="E19" s="24">
        <v>328301</v>
      </c>
      <c r="F19" s="24"/>
      <c r="G19" s="24"/>
    </row>
    <row r="20" ht="18" customHeight="1" spans="1:7">
      <c r="A20" s="35" t="s">
        <v>108</v>
      </c>
      <c r="B20" s="35" t="s">
        <v>109</v>
      </c>
      <c r="C20" s="24">
        <v>3793440.46</v>
      </c>
      <c r="D20" s="24">
        <v>3533440.46</v>
      </c>
      <c r="E20" s="24">
        <v>3191454.46</v>
      </c>
      <c r="F20" s="24">
        <v>341986</v>
      </c>
      <c r="G20" s="24">
        <v>260000</v>
      </c>
    </row>
    <row r="21" ht="18" customHeight="1" spans="1:7">
      <c r="A21" s="117" t="s">
        <v>110</v>
      </c>
      <c r="B21" s="117" t="s">
        <v>111</v>
      </c>
      <c r="C21" s="24">
        <v>3613440.46</v>
      </c>
      <c r="D21" s="24">
        <v>3533440.46</v>
      </c>
      <c r="E21" s="24">
        <v>3191454.46</v>
      </c>
      <c r="F21" s="24">
        <v>341986</v>
      </c>
      <c r="G21" s="24">
        <v>80000</v>
      </c>
    </row>
    <row r="22" ht="18" customHeight="1" spans="1:7">
      <c r="A22" s="118" t="s">
        <v>112</v>
      </c>
      <c r="B22" s="118" t="s">
        <v>113</v>
      </c>
      <c r="C22" s="24">
        <v>2686306.8</v>
      </c>
      <c r="D22" s="24">
        <v>2686306.8</v>
      </c>
      <c r="E22" s="24">
        <v>2383534.8</v>
      </c>
      <c r="F22" s="24">
        <v>302772</v>
      </c>
      <c r="G22" s="24"/>
    </row>
    <row r="23" ht="18" customHeight="1" spans="1:7">
      <c r="A23" s="118" t="s">
        <v>114</v>
      </c>
      <c r="B23" s="118" t="s">
        <v>115</v>
      </c>
      <c r="C23" s="24">
        <v>10000</v>
      </c>
      <c r="D23" s="24"/>
      <c r="E23" s="24"/>
      <c r="F23" s="24"/>
      <c r="G23" s="24">
        <v>10000</v>
      </c>
    </row>
    <row r="24" ht="18" customHeight="1" spans="1:7">
      <c r="A24" s="118" t="s">
        <v>116</v>
      </c>
      <c r="B24" s="118" t="s">
        <v>117</v>
      </c>
      <c r="C24" s="24">
        <v>20000</v>
      </c>
      <c r="D24" s="24"/>
      <c r="E24" s="24"/>
      <c r="F24" s="24"/>
      <c r="G24" s="24">
        <v>20000</v>
      </c>
    </row>
    <row r="25" ht="18" customHeight="1" spans="1:7">
      <c r="A25" s="118" t="s">
        <v>118</v>
      </c>
      <c r="B25" s="118" t="s">
        <v>119</v>
      </c>
      <c r="C25" s="24">
        <v>50000</v>
      </c>
      <c r="D25" s="24"/>
      <c r="E25" s="24"/>
      <c r="F25" s="24"/>
      <c r="G25" s="24">
        <v>50000</v>
      </c>
    </row>
    <row r="26" ht="18" customHeight="1" spans="1:7">
      <c r="A26" s="118" t="s">
        <v>120</v>
      </c>
      <c r="B26" s="118" t="s">
        <v>121</v>
      </c>
      <c r="C26" s="24">
        <v>847133.66</v>
      </c>
      <c r="D26" s="24">
        <v>847133.66</v>
      </c>
      <c r="E26" s="24">
        <v>807919.66</v>
      </c>
      <c r="F26" s="24">
        <v>39214</v>
      </c>
      <c r="G26" s="24"/>
    </row>
    <row r="27" ht="18" customHeight="1" spans="1:7">
      <c r="A27" s="117" t="s">
        <v>122</v>
      </c>
      <c r="B27" s="117" t="s">
        <v>123</v>
      </c>
      <c r="C27" s="24">
        <v>20000</v>
      </c>
      <c r="D27" s="24"/>
      <c r="E27" s="24"/>
      <c r="F27" s="24"/>
      <c r="G27" s="24">
        <v>20000</v>
      </c>
    </row>
    <row r="28" ht="18" customHeight="1" spans="1:7">
      <c r="A28" s="118" t="s">
        <v>124</v>
      </c>
      <c r="B28" s="118" t="s">
        <v>125</v>
      </c>
      <c r="C28" s="24">
        <v>20000</v>
      </c>
      <c r="D28" s="24"/>
      <c r="E28" s="24"/>
      <c r="F28" s="24"/>
      <c r="G28" s="24">
        <v>20000</v>
      </c>
    </row>
    <row r="29" ht="18" customHeight="1" spans="1:7">
      <c r="A29" s="117" t="s">
        <v>126</v>
      </c>
      <c r="B29" s="117" t="s">
        <v>127</v>
      </c>
      <c r="C29" s="24">
        <v>160000</v>
      </c>
      <c r="D29" s="24"/>
      <c r="E29" s="24"/>
      <c r="F29" s="24"/>
      <c r="G29" s="24">
        <v>160000</v>
      </c>
    </row>
    <row r="30" ht="18" customHeight="1" spans="1:7">
      <c r="A30" s="118" t="s">
        <v>128</v>
      </c>
      <c r="B30" s="118" t="s">
        <v>127</v>
      </c>
      <c r="C30" s="24">
        <v>160000</v>
      </c>
      <c r="D30" s="24"/>
      <c r="E30" s="24"/>
      <c r="F30" s="24"/>
      <c r="G30" s="24">
        <v>160000</v>
      </c>
    </row>
    <row r="31" ht="18" customHeight="1" spans="1:7">
      <c r="A31" s="156" t="s">
        <v>129</v>
      </c>
      <c r="B31" s="157" t="s">
        <v>129</v>
      </c>
      <c r="C31" s="24">
        <v>4890286.64</v>
      </c>
      <c r="D31" s="24">
        <v>4630286.64</v>
      </c>
      <c r="E31" s="24">
        <v>4288300.64</v>
      </c>
      <c r="F31" s="24">
        <v>341986</v>
      </c>
      <c r="G31" s="24">
        <v>260000</v>
      </c>
    </row>
  </sheetData>
  <mergeCells count="7">
    <mergeCell ref="A3:G3"/>
    <mergeCell ref="A4:E4"/>
    <mergeCell ref="A5:B5"/>
    <mergeCell ref="D5:F5"/>
    <mergeCell ref="A31:B31"/>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D11" sqref="D11"/>
    </sheetView>
  </sheetViews>
  <sheetFormatPr defaultColWidth="9.14285714285714" defaultRowHeight="14.25" customHeight="1" outlineLevelCol="6"/>
  <cols>
    <col min="1" max="1" width="23.5714285714286" customWidth="1"/>
    <col min="2" max="7" width="22.847619047619" customWidth="1"/>
  </cols>
  <sheetData>
    <row r="1" customHeight="1" spans="1:7">
      <c r="A1" s="138"/>
      <c r="B1" s="138"/>
      <c r="C1" s="138"/>
      <c r="D1" s="138"/>
      <c r="E1" s="138"/>
      <c r="F1" s="138"/>
      <c r="G1" s="138"/>
    </row>
    <row r="2" ht="15" customHeight="1" spans="1:7">
      <c r="A2" s="139"/>
      <c r="B2" s="140"/>
      <c r="C2" s="141"/>
      <c r="D2" s="63"/>
      <c r="G2" s="88" t="s">
        <v>177</v>
      </c>
    </row>
    <row r="3" ht="39" customHeight="1" spans="1:7">
      <c r="A3" s="127" t="str">
        <f>"2025"&amp;"年“三公”经费支出预算表"</f>
        <v>2025年“三公”经费支出预算表</v>
      </c>
      <c r="B3" s="52"/>
      <c r="C3" s="52"/>
      <c r="D3" s="52"/>
      <c r="E3" s="52"/>
      <c r="F3" s="52"/>
      <c r="G3" s="52"/>
    </row>
    <row r="4" ht="18.75" customHeight="1" spans="1:7">
      <c r="A4" s="42" t="str">
        <f>"单位名称："&amp;"凤庆县应急管理局"</f>
        <v>单位名称：凤庆县应急管理局</v>
      </c>
      <c r="B4" s="140"/>
      <c r="C4" s="141"/>
      <c r="D4" s="63"/>
      <c r="E4" s="31"/>
      <c r="G4" s="88" t="s">
        <v>178</v>
      </c>
    </row>
    <row r="5" ht="18.75" customHeight="1" spans="1:7">
      <c r="A5" s="11" t="s">
        <v>179</v>
      </c>
      <c r="B5" s="11" t="s">
        <v>180</v>
      </c>
      <c r="C5" s="32" t="s">
        <v>181</v>
      </c>
      <c r="D5" s="13" t="s">
        <v>182</v>
      </c>
      <c r="E5" s="14"/>
      <c r="F5" s="15"/>
      <c r="G5" s="32" t="s">
        <v>183</v>
      </c>
    </row>
    <row r="6" ht="18.75" customHeight="1" spans="1:7">
      <c r="A6" s="18"/>
      <c r="B6" s="142"/>
      <c r="C6" s="34"/>
      <c r="D6" s="67" t="s">
        <v>58</v>
      </c>
      <c r="E6" s="67" t="s">
        <v>184</v>
      </c>
      <c r="F6" s="67" t="s">
        <v>185</v>
      </c>
      <c r="G6" s="34"/>
    </row>
    <row r="7" ht="18.75" customHeight="1" spans="1:7">
      <c r="A7" s="143" t="s">
        <v>56</v>
      </c>
      <c r="B7" s="144">
        <v>1</v>
      </c>
      <c r="C7" s="145">
        <v>2</v>
      </c>
      <c r="D7" s="146">
        <v>3</v>
      </c>
      <c r="E7" s="146">
        <v>4</v>
      </c>
      <c r="F7" s="146">
        <v>5</v>
      </c>
      <c r="G7" s="145">
        <v>6</v>
      </c>
    </row>
    <row r="8" ht="18.75" customHeight="1" spans="1:7">
      <c r="A8" s="143" t="s">
        <v>56</v>
      </c>
      <c r="B8" s="147" t="s">
        <v>186</v>
      </c>
      <c r="C8" s="147"/>
      <c r="D8" s="147">
        <v>40000</v>
      </c>
      <c r="E8" s="147"/>
      <c r="F8" s="147">
        <v>40000</v>
      </c>
      <c r="G8" s="147">
        <v>13000</v>
      </c>
    </row>
    <row r="9" ht="18.75" customHeight="1" spans="1:7">
      <c r="A9" s="148" t="s">
        <v>187</v>
      </c>
      <c r="B9" s="147"/>
      <c r="C9" s="147"/>
      <c r="D9" s="147"/>
      <c r="E9" s="147"/>
      <c r="F9" s="147"/>
      <c r="G9" s="147"/>
    </row>
    <row r="10" ht="18.75" customHeight="1" spans="1:7">
      <c r="A10" s="148" t="s">
        <v>188</v>
      </c>
      <c r="B10" s="147">
        <v>53000</v>
      </c>
      <c r="C10" s="147"/>
      <c r="D10" s="147">
        <v>40000</v>
      </c>
      <c r="E10" s="147"/>
      <c r="F10" s="147">
        <v>40000</v>
      </c>
      <c r="G10" s="147">
        <v>13000</v>
      </c>
    </row>
    <row r="11" ht="18.75" customHeight="1" spans="1:7">
      <c r="A11" s="148" t="s">
        <v>189</v>
      </c>
      <c r="B11" s="147"/>
      <c r="C11" s="147"/>
      <c r="D11" s="147"/>
      <c r="E11" s="147"/>
      <c r="F11" s="147"/>
      <c r="G11" s="147"/>
    </row>
    <row r="12" ht="18.75" customHeight="1" spans="1:7">
      <c r="A12" s="148" t="s">
        <v>190</v>
      </c>
      <c r="B12" s="147"/>
      <c r="C12" s="147"/>
      <c r="D12" s="147"/>
      <c r="E12" s="147"/>
      <c r="F12" s="147"/>
      <c r="G12" s="147"/>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3"/>
  <sheetViews>
    <sheetView showZeros="0" workbookViewId="0">
      <pane ySplit="1" topLeftCell="A4" activePane="bottomLeft" state="frozen"/>
      <selection/>
      <selection pane="bottomLeft" activeCell="B5" sqref="B5:B8"/>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5"/>
      <c r="D2" s="126"/>
      <c r="E2" s="126"/>
      <c r="F2" s="126"/>
      <c r="G2" s="126"/>
      <c r="H2" s="68"/>
      <c r="I2" s="68"/>
      <c r="J2" s="68"/>
      <c r="K2" s="68"/>
      <c r="L2" s="68"/>
      <c r="M2" s="68"/>
      <c r="N2" s="31"/>
      <c r="O2" s="31"/>
      <c r="P2" s="31"/>
      <c r="Q2" s="68"/>
      <c r="U2" s="125"/>
      <c r="W2" s="39" t="s">
        <v>191</v>
      </c>
    </row>
    <row r="3" ht="39.75" customHeight="1" spans="1:23">
      <c r="A3" s="127"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"单位名称："&amp;"凤庆县应急管理局"</f>
        <v>单位名称：凤庆县应急管理局</v>
      </c>
      <c r="B4" s="128"/>
      <c r="C4" s="128"/>
      <c r="D4" s="128"/>
      <c r="E4" s="128"/>
      <c r="F4" s="128"/>
      <c r="G4" s="128"/>
      <c r="H4" s="72"/>
      <c r="I4" s="72"/>
      <c r="J4" s="72"/>
      <c r="K4" s="72"/>
      <c r="L4" s="72"/>
      <c r="M4" s="72"/>
      <c r="N4" s="94"/>
      <c r="O4" s="94"/>
      <c r="P4" s="94"/>
      <c r="Q4" s="72"/>
      <c r="U4" s="125"/>
      <c r="W4" s="39" t="s">
        <v>178</v>
      </c>
    </row>
    <row r="5" ht="18" customHeight="1" spans="1:23">
      <c r="A5" s="11" t="s">
        <v>192</v>
      </c>
      <c r="B5" s="11" t="s">
        <v>193</v>
      </c>
      <c r="C5" s="11" t="s">
        <v>194</v>
      </c>
      <c r="D5" s="11" t="s">
        <v>195</v>
      </c>
      <c r="E5" s="11" t="s">
        <v>196</v>
      </c>
      <c r="F5" s="11" t="s">
        <v>197</v>
      </c>
      <c r="G5" s="11" t="s">
        <v>198</v>
      </c>
      <c r="H5" s="129" t="s">
        <v>199</v>
      </c>
      <c r="I5" s="65" t="s">
        <v>199</v>
      </c>
      <c r="J5" s="65"/>
      <c r="K5" s="65"/>
      <c r="L5" s="65"/>
      <c r="M5" s="65"/>
      <c r="N5" s="14"/>
      <c r="O5" s="14"/>
      <c r="P5" s="14"/>
      <c r="Q5" s="75" t="s">
        <v>62</v>
      </c>
      <c r="R5" s="65" t="s">
        <v>79</v>
      </c>
      <c r="S5" s="65"/>
      <c r="T5" s="65"/>
      <c r="U5" s="65"/>
      <c r="V5" s="65"/>
      <c r="W5" s="135"/>
    </row>
    <row r="6" ht="18" customHeight="1" spans="1:23">
      <c r="A6" s="16"/>
      <c r="B6" s="124"/>
      <c r="C6" s="16"/>
      <c r="D6" s="16"/>
      <c r="E6" s="16"/>
      <c r="F6" s="16"/>
      <c r="G6" s="16"/>
      <c r="H6" s="106" t="s">
        <v>200</v>
      </c>
      <c r="I6" s="129" t="s">
        <v>59</v>
      </c>
      <c r="J6" s="65"/>
      <c r="K6" s="65"/>
      <c r="L6" s="65"/>
      <c r="M6" s="135"/>
      <c r="N6" s="13" t="s">
        <v>201</v>
      </c>
      <c r="O6" s="14"/>
      <c r="P6" s="15"/>
      <c r="Q6" s="11" t="s">
        <v>62</v>
      </c>
      <c r="R6" s="129" t="s">
        <v>79</v>
      </c>
      <c r="S6" s="75" t="s">
        <v>65</v>
      </c>
      <c r="T6" s="65" t="s">
        <v>79</v>
      </c>
      <c r="U6" s="75" t="s">
        <v>67</v>
      </c>
      <c r="V6" s="75" t="s">
        <v>68</v>
      </c>
      <c r="W6" s="137" t="s">
        <v>69</v>
      </c>
    </row>
    <row r="7" ht="18.75" customHeight="1" spans="1:23">
      <c r="A7" s="33"/>
      <c r="B7" s="33"/>
      <c r="C7" s="33"/>
      <c r="D7" s="33"/>
      <c r="E7" s="33"/>
      <c r="F7" s="33"/>
      <c r="G7" s="33"/>
      <c r="H7" s="33"/>
      <c r="I7" s="136" t="s">
        <v>202</v>
      </c>
      <c r="J7" s="11" t="s">
        <v>203</v>
      </c>
      <c r="K7" s="11" t="s">
        <v>204</v>
      </c>
      <c r="L7" s="11" t="s">
        <v>205</v>
      </c>
      <c r="M7" s="11" t="s">
        <v>206</v>
      </c>
      <c r="N7" s="11" t="s">
        <v>59</v>
      </c>
      <c r="O7" s="11" t="s">
        <v>60</v>
      </c>
      <c r="P7" s="11" t="s">
        <v>61</v>
      </c>
      <c r="Q7" s="33"/>
      <c r="R7" s="11" t="s">
        <v>58</v>
      </c>
      <c r="S7" s="11" t="s">
        <v>65</v>
      </c>
      <c r="T7" s="11" t="s">
        <v>207</v>
      </c>
      <c r="U7" s="11" t="s">
        <v>67</v>
      </c>
      <c r="V7" s="11" t="s">
        <v>68</v>
      </c>
      <c r="W7" s="11" t="s">
        <v>69</v>
      </c>
    </row>
    <row r="8" ht="37.5" customHeight="1" spans="1:23">
      <c r="A8" s="109"/>
      <c r="B8" s="109"/>
      <c r="C8" s="109"/>
      <c r="D8" s="109"/>
      <c r="E8" s="109"/>
      <c r="F8" s="109"/>
      <c r="G8" s="109"/>
      <c r="H8" s="109"/>
      <c r="I8" s="93"/>
      <c r="J8" s="18" t="s">
        <v>208</v>
      </c>
      <c r="K8" s="18" t="s">
        <v>204</v>
      </c>
      <c r="L8" s="18" t="s">
        <v>205</v>
      </c>
      <c r="M8" s="18" t="s">
        <v>206</v>
      </c>
      <c r="N8" s="18" t="s">
        <v>204</v>
      </c>
      <c r="O8" s="18" t="s">
        <v>205</v>
      </c>
      <c r="P8" s="18" t="s">
        <v>206</v>
      </c>
      <c r="Q8" s="18" t="s">
        <v>62</v>
      </c>
      <c r="R8" s="18" t="s">
        <v>58</v>
      </c>
      <c r="S8" s="18" t="s">
        <v>65</v>
      </c>
      <c r="T8" s="18" t="s">
        <v>207</v>
      </c>
      <c r="U8" s="18" t="s">
        <v>67</v>
      </c>
      <c r="V8" s="18" t="s">
        <v>68</v>
      </c>
      <c r="W8" s="18" t="s">
        <v>69</v>
      </c>
    </row>
    <row r="9" ht="19.5" customHeight="1" spans="1:23">
      <c r="A9" s="130">
        <v>1</v>
      </c>
      <c r="B9" s="130">
        <v>2</v>
      </c>
      <c r="C9" s="130">
        <v>3</v>
      </c>
      <c r="D9" s="130">
        <v>4</v>
      </c>
      <c r="E9" s="130">
        <v>5</v>
      </c>
      <c r="F9" s="130">
        <v>6</v>
      </c>
      <c r="G9" s="130">
        <v>7</v>
      </c>
      <c r="H9" s="130">
        <v>8</v>
      </c>
      <c r="I9" s="130">
        <v>9</v>
      </c>
      <c r="J9" s="130">
        <v>10</v>
      </c>
      <c r="K9" s="130">
        <v>11</v>
      </c>
      <c r="L9" s="130">
        <v>12</v>
      </c>
      <c r="M9" s="130">
        <v>13</v>
      </c>
      <c r="N9" s="130">
        <v>14</v>
      </c>
      <c r="O9" s="130">
        <v>15</v>
      </c>
      <c r="P9" s="130">
        <v>16</v>
      </c>
      <c r="Q9" s="130">
        <v>17</v>
      </c>
      <c r="R9" s="130">
        <v>18</v>
      </c>
      <c r="S9" s="130">
        <v>19</v>
      </c>
      <c r="T9" s="130">
        <v>20</v>
      </c>
      <c r="U9" s="130">
        <v>21</v>
      </c>
      <c r="V9" s="130">
        <v>22</v>
      </c>
      <c r="W9" s="130">
        <v>23</v>
      </c>
    </row>
    <row r="10" ht="21" customHeight="1" spans="1:23">
      <c r="A10" s="131" t="s">
        <v>71</v>
      </c>
      <c r="B10" s="131"/>
      <c r="C10" s="131"/>
      <c r="D10" s="131"/>
      <c r="E10" s="131"/>
      <c r="F10" s="131"/>
      <c r="G10" s="131"/>
      <c r="H10" s="24">
        <v>4630286.64</v>
      </c>
      <c r="I10" s="24">
        <v>4630286.64</v>
      </c>
      <c r="J10" s="24"/>
      <c r="K10" s="24"/>
      <c r="L10" s="24">
        <v>4630286.64</v>
      </c>
      <c r="M10" s="24"/>
      <c r="N10" s="24"/>
      <c r="O10" s="24"/>
      <c r="P10" s="24"/>
      <c r="Q10" s="24"/>
      <c r="R10" s="24"/>
      <c r="S10" s="24"/>
      <c r="T10" s="24"/>
      <c r="U10" s="24"/>
      <c r="V10" s="24"/>
      <c r="W10" s="24"/>
    </row>
    <row r="11" ht="21" customHeight="1" spans="1:23">
      <c r="A11" s="132" t="s">
        <v>71</v>
      </c>
      <c r="B11" s="22"/>
      <c r="C11" s="22"/>
      <c r="D11" s="22"/>
      <c r="E11" s="22"/>
      <c r="F11" s="22"/>
      <c r="G11" s="22"/>
      <c r="H11" s="24">
        <v>4630286.64</v>
      </c>
      <c r="I11" s="24">
        <v>4630286.64</v>
      </c>
      <c r="J11" s="24"/>
      <c r="K11" s="24"/>
      <c r="L11" s="24">
        <v>4630286.64</v>
      </c>
      <c r="M11" s="24"/>
      <c r="N11" s="24"/>
      <c r="O11" s="24"/>
      <c r="P11" s="24"/>
      <c r="Q11" s="24"/>
      <c r="R11" s="24"/>
      <c r="S11" s="24"/>
      <c r="T11" s="24"/>
      <c r="U11" s="24"/>
      <c r="V11" s="24"/>
      <c r="W11" s="24"/>
    </row>
    <row r="12" ht="21" customHeight="1" spans="1:23">
      <c r="A12" s="26"/>
      <c r="B12" s="22" t="s">
        <v>209</v>
      </c>
      <c r="C12" s="22" t="s">
        <v>210</v>
      </c>
      <c r="D12" s="22" t="s">
        <v>120</v>
      </c>
      <c r="E12" s="22" t="s">
        <v>121</v>
      </c>
      <c r="F12" s="22" t="s">
        <v>211</v>
      </c>
      <c r="G12" s="22" t="s">
        <v>212</v>
      </c>
      <c r="H12" s="24">
        <v>335724</v>
      </c>
      <c r="I12" s="24">
        <v>335724</v>
      </c>
      <c r="J12" s="24"/>
      <c r="K12" s="24"/>
      <c r="L12" s="24">
        <v>335724</v>
      </c>
      <c r="M12" s="24"/>
      <c r="N12" s="24"/>
      <c r="O12" s="24"/>
      <c r="P12" s="24"/>
      <c r="Q12" s="24"/>
      <c r="R12" s="24"/>
      <c r="S12" s="24"/>
      <c r="T12" s="24"/>
      <c r="U12" s="24"/>
      <c r="V12" s="24"/>
      <c r="W12" s="24"/>
    </row>
    <row r="13" ht="21" customHeight="1" spans="1:23">
      <c r="A13" s="26"/>
      <c r="B13" s="22" t="s">
        <v>213</v>
      </c>
      <c r="C13" s="22" t="s">
        <v>214</v>
      </c>
      <c r="D13" s="22" t="s">
        <v>112</v>
      </c>
      <c r="E13" s="22" t="s">
        <v>113</v>
      </c>
      <c r="F13" s="22" t="s">
        <v>211</v>
      </c>
      <c r="G13" s="22" t="s">
        <v>212</v>
      </c>
      <c r="H13" s="24">
        <v>804720</v>
      </c>
      <c r="I13" s="24">
        <v>804720</v>
      </c>
      <c r="J13" s="24"/>
      <c r="K13" s="24"/>
      <c r="L13" s="24">
        <v>804720</v>
      </c>
      <c r="M13" s="24"/>
      <c r="N13" s="24"/>
      <c r="O13" s="24"/>
      <c r="P13" s="24"/>
      <c r="Q13" s="24"/>
      <c r="R13" s="24"/>
      <c r="S13" s="24"/>
      <c r="T13" s="24"/>
      <c r="U13" s="24"/>
      <c r="V13" s="24"/>
      <c r="W13" s="24"/>
    </row>
    <row r="14" ht="21" customHeight="1" spans="1:23">
      <c r="A14" s="26"/>
      <c r="B14" s="22" t="s">
        <v>213</v>
      </c>
      <c r="C14" s="22" t="s">
        <v>214</v>
      </c>
      <c r="D14" s="22" t="s">
        <v>112</v>
      </c>
      <c r="E14" s="22" t="s">
        <v>113</v>
      </c>
      <c r="F14" s="22" t="s">
        <v>215</v>
      </c>
      <c r="G14" s="22" t="s">
        <v>216</v>
      </c>
      <c r="H14" s="24">
        <v>984456</v>
      </c>
      <c r="I14" s="24">
        <v>984456</v>
      </c>
      <c r="J14" s="24"/>
      <c r="K14" s="24"/>
      <c r="L14" s="24">
        <v>984456</v>
      </c>
      <c r="M14" s="24"/>
      <c r="N14" s="24"/>
      <c r="O14" s="24"/>
      <c r="P14" s="24"/>
      <c r="Q14" s="24"/>
      <c r="R14" s="24"/>
      <c r="S14" s="24"/>
      <c r="T14" s="24"/>
      <c r="U14" s="24"/>
      <c r="V14" s="24"/>
      <c r="W14" s="24"/>
    </row>
    <row r="15" ht="21" customHeight="1" spans="1:23">
      <c r="A15" s="26"/>
      <c r="B15" s="22" t="s">
        <v>209</v>
      </c>
      <c r="C15" s="22" t="s">
        <v>210</v>
      </c>
      <c r="D15" s="22" t="s">
        <v>120</v>
      </c>
      <c r="E15" s="22" t="s">
        <v>121</v>
      </c>
      <c r="F15" s="22" t="s">
        <v>215</v>
      </c>
      <c r="G15" s="22" t="s">
        <v>216</v>
      </c>
      <c r="H15" s="24">
        <v>33900</v>
      </c>
      <c r="I15" s="24">
        <v>33900</v>
      </c>
      <c r="J15" s="24"/>
      <c r="K15" s="24"/>
      <c r="L15" s="24">
        <v>33900</v>
      </c>
      <c r="M15" s="24"/>
      <c r="N15" s="24"/>
      <c r="O15" s="24"/>
      <c r="P15" s="24"/>
      <c r="Q15" s="24"/>
      <c r="R15" s="24"/>
      <c r="S15" s="24"/>
      <c r="T15" s="24"/>
      <c r="U15" s="24"/>
      <c r="V15" s="24"/>
      <c r="W15" s="24"/>
    </row>
    <row r="16" ht="21" customHeight="1" spans="1:23">
      <c r="A16" s="26"/>
      <c r="B16" s="22" t="s">
        <v>213</v>
      </c>
      <c r="C16" s="22" t="s">
        <v>214</v>
      </c>
      <c r="D16" s="22" t="s">
        <v>112</v>
      </c>
      <c r="E16" s="22" t="s">
        <v>113</v>
      </c>
      <c r="F16" s="22" t="s">
        <v>215</v>
      </c>
      <c r="G16" s="22" t="s">
        <v>216</v>
      </c>
      <c r="H16" s="24">
        <v>187800</v>
      </c>
      <c r="I16" s="24">
        <v>187800</v>
      </c>
      <c r="J16" s="24"/>
      <c r="K16" s="24"/>
      <c r="L16" s="24">
        <v>187800</v>
      </c>
      <c r="M16" s="24"/>
      <c r="N16" s="24"/>
      <c r="O16" s="24"/>
      <c r="P16" s="24"/>
      <c r="Q16" s="24"/>
      <c r="R16" s="24"/>
      <c r="S16" s="24"/>
      <c r="T16" s="24"/>
      <c r="U16" s="24"/>
      <c r="V16" s="24"/>
      <c r="W16" s="24"/>
    </row>
    <row r="17" ht="21" customHeight="1" spans="1:23">
      <c r="A17" s="26"/>
      <c r="B17" s="22" t="s">
        <v>213</v>
      </c>
      <c r="C17" s="22" t="s">
        <v>214</v>
      </c>
      <c r="D17" s="22" t="s">
        <v>112</v>
      </c>
      <c r="E17" s="22" t="s">
        <v>113</v>
      </c>
      <c r="F17" s="22" t="s">
        <v>217</v>
      </c>
      <c r="G17" s="22" t="s">
        <v>218</v>
      </c>
      <c r="H17" s="24">
        <v>67060</v>
      </c>
      <c r="I17" s="24">
        <v>67060</v>
      </c>
      <c r="J17" s="24"/>
      <c r="K17" s="24"/>
      <c r="L17" s="24">
        <v>67060</v>
      </c>
      <c r="M17" s="24"/>
      <c r="N17" s="24"/>
      <c r="O17" s="24"/>
      <c r="P17" s="24"/>
      <c r="Q17" s="24"/>
      <c r="R17" s="24"/>
      <c r="S17" s="24"/>
      <c r="T17" s="24"/>
      <c r="U17" s="24"/>
      <c r="V17" s="24"/>
      <c r="W17" s="24"/>
    </row>
    <row r="18" ht="21" customHeight="1" spans="1:23">
      <c r="A18" s="26"/>
      <c r="B18" s="22" t="s">
        <v>219</v>
      </c>
      <c r="C18" s="22" t="s">
        <v>220</v>
      </c>
      <c r="D18" s="22" t="s">
        <v>112</v>
      </c>
      <c r="E18" s="22" t="s">
        <v>113</v>
      </c>
      <c r="F18" s="22" t="s">
        <v>217</v>
      </c>
      <c r="G18" s="22" t="s">
        <v>218</v>
      </c>
      <c r="H18" s="24">
        <v>289860</v>
      </c>
      <c r="I18" s="24">
        <v>289860</v>
      </c>
      <c r="J18" s="24"/>
      <c r="K18" s="24"/>
      <c r="L18" s="24">
        <v>289860</v>
      </c>
      <c r="M18" s="24"/>
      <c r="N18" s="24"/>
      <c r="O18" s="24"/>
      <c r="P18" s="24"/>
      <c r="Q18" s="24"/>
      <c r="R18" s="24"/>
      <c r="S18" s="24"/>
      <c r="T18" s="24"/>
      <c r="U18" s="24"/>
      <c r="V18" s="24"/>
      <c r="W18" s="24"/>
    </row>
    <row r="19" ht="21" customHeight="1" spans="1:23">
      <c r="A19" s="26"/>
      <c r="B19" s="22" t="s">
        <v>209</v>
      </c>
      <c r="C19" s="22" t="s">
        <v>210</v>
      </c>
      <c r="D19" s="22" t="s">
        <v>120</v>
      </c>
      <c r="E19" s="22" t="s">
        <v>121</v>
      </c>
      <c r="F19" s="22" t="s">
        <v>221</v>
      </c>
      <c r="G19" s="22" t="s">
        <v>222</v>
      </c>
      <c r="H19" s="24">
        <v>91020</v>
      </c>
      <c r="I19" s="24">
        <v>91020</v>
      </c>
      <c r="J19" s="24"/>
      <c r="K19" s="24"/>
      <c r="L19" s="24">
        <v>91020</v>
      </c>
      <c r="M19" s="24"/>
      <c r="N19" s="24"/>
      <c r="O19" s="24"/>
      <c r="P19" s="24"/>
      <c r="Q19" s="24"/>
      <c r="R19" s="24"/>
      <c r="S19" s="24"/>
      <c r="T19" s="24"/>
      <c r="U19" s="24"/>
      <c r="V19" s="24"/>
      <c r="W19" s="24"/>
    </row>
    <row r="20" ht="21" customHeight="1" spans="1:23">
      <c r="A20" s="26"/>
      <c r="B20" s="22" t="s">
        <v>223</v>
      </c>
      <c r="C20" s="22" t="s">
        <v>224</v>
      </c>
      <c r="D20" s="22" t="s">
        <v>120</v>
      </c>
      <c r="E20" s="22" t="s">
        <v>121</v>
      </c>
      <c r="F20" s="22" t="s">
        <v>221</v>
      </c>
      <c r="G20" s="22" t="s">
        <v>222</v>
      </c>
      <c r="H20" s="24">
        <v>126000</v>
      </c>
      <c r="I20" s="24">
        <v>126000</v>
      </c>
      <c r="J20" s="24"/>
      <c r="K20" s="24"/>
      <c r="L20" s="24">
        <v>126000</v>
      </c>
      <c r="M20" s="24"/>
      <c r="N20" s="24"/>
      <c r="O20" s="24"/>
      <c r="P20" s="24"/>
      <c r="Q20" s="24"/>
      <c r="R20" s="24"/>
      <c r="S20" s="24"/>
      <c r="T20" s="24"/>
      <c r="U20" s="24"/>
      <c r="V20" s="24"/>
      <c r="W20" s="24"/>
    </row>
    <row r="21" ht="21" customHeight="1" spans="1:23">
      <c r="A21" s="26"/>
      <c r="B21" s="22" t="s">
        <v>209</v>
      </c>
      <c r="C21" s="22" t="s">
        <v>210</v>
      </c>
      <c r="D21" s="22" t="s">
        <v>120</v>
      </c>
      <c r="E21" s="22" t="s">
        <v>121</v>
      </c>
      <c r="F21" s="22" t="s">
        <v>221</v>
      </c>
      <c r="G21" s="22" t="s">
        <v>222</v>
      </c>
      <c r="H21" s="24">
        <v>120144</v>
      </c>
      <c r="I21" s="24">
        <v>120144</v>
      </c>
      <c r="J21" s="24"/>
      <c r="K21" s="24"/>
      <c r="L21" s="24">
        <v>120144</v>
      </c>
      <c r="M21" s="24"/>
      <c r="N21" s="24"/>
      <c r="O21" s="24"/>
      <c r="P21" s="24"/>
      <c r="Q21" s="24"/>
      <c r="R21" s="24"/>
      <c r="S21" s="24"/>
      <c r="T21" s="24"/>
      <c r="U21" s="24"/>
      <c r="V21" s="24"/>
      <c r="W21" s="24"/>
    </row>
    <row r="22" ht="21" customHeight="1" spans="1:23">
      <c r="A22" s="26"/>
      <c r="B22" s="22" t="s">
        <v>209</v>
      </c>
      <c r="C22" s="22" t="s">
        <v>210</v>
      </c>
      <c r="D22" s="22" t="s">
        <v>120</v>
      </c>
      <c r="E22" s="22" t="s">
        <v>121</v>
      </c>
      <c r="F22" s="22" t="s">
        <v>221</v>
      </c>
      <c r="G22" s="22" t="s">
        <v>222</v>
      </c>
      <c r="H22" s="24">
        <v>76020</v>
      </c>
      <c r="I22" s="24">
        <v>76020</v>
      </c>
      <c r="J22" s="24"/>
      <c r="K22" s="24"/>
      <c r="L22" s="24">
        <v>76020</v>
      </c>
      <c r="M22" s="24"/>
      <c r="N22" s="24"/>
      <c r="O22" s="24"/>
      <c r="P22" s="24"/>
      <c r="Q22" s="24"/>
      <c r="R22" s="24"/>
      <c r="S22" s="24"/>
      <c r="T22" s="24"/>
      <c r="U22" s="24"/>
      <c r="V22" s="24"/>
      <c r="W22" s="24"/>
    </row>
    <row r="23" ht="21" customHeight="1" spans="1:23">
      <c r="A23" s="26"/>
      <c r="B23" s="22" t="s">
        <v>225</v>
      </c>
      <c r="C23" s="22" t="s">
        <v>226</v>
      </c>
      <c r="D23" s="22" t="s">
        <v>90</v>
      </c>
      <c r="E23" s="22" t="s">
        <v>91</v>
      </c>
      <c r="F23" s="22" t="s">
        <v>227</v>
      </c>
      <c r="G23" s="22" t="s">
        <v>228</v>
      </c>
      <c r="H23" s="24">
        <v>311756.16</v>
      </c>
      <c r="I23" s="24">
        <v>311756.16</v>
      </c>
      <c r="J23" s="24"/>
      <c r="K23" s="24"/>
      <c r="L23" s="24">
        <v>311756.16</v>
      </c>
      <c r="M23" s="24"/>
      <c r="N23" s="24"/>
      <c r="O23" s="24"/>
      <c r="P23" s="24"/>
      <c r="Q23" s="24"/>
      <c r="R23" s="24"/>
      <c r="S23" s="24"/>
      <c r="T23" s="24"/>
      <c r="U23" s="24"/>
      <c r="V23" s="24"/>
      <c r="W23" s="24"/>
    </row>
    <row r="24" ht="21" customHeight="1" spans="1:23">
      <c r="A24" s="26"/>
      <c r="B24" s="22" t="s">
        <v>225</v>
      </c>
      <c r="C24" s="22" t="s">
        <v>226</v>
      </c>
      <c r="D24" s="22" t="s">
        <v>90</v>
      </c>
      <c r="E24" s="22" t="s">
        <v>91</v>
      </c>
      <c r="F24" s="22" t="s">
        <v>227</v>
      </c>
      <c r="G24" s="22" t="s">
        <v>228</v>
      </c>
      <c r="H24" s="24">
        <v>105089.28</v>
      </c>
      <c r="I24" s="24">
        <v>105089.28</v>
      </c>
      <c r="J24" s="24"/>
      <c r="K24" s="24"/>
      <c r="L24" s="24">
        <v>105089.28</v>
      </c>
      <c r="M24" s="24"/>
      <c r="N24" s="24"/>
      <c r="O24" s="24"/>
      <c r="P24" s="24"/>
      <c r="Q24" s="24"/>
      <c r="R24" s="24"/>
      <c r="S24" s="24"/>
      <c r="T24" s="24"/>
      <c r="U24" s="24"/>
      <c r="V24" s="24"/>
      <c r="W24" s="24"/>
    </row>
    <row r="25" ht="21" customHeight="1" spans="1:23">
      <c r="A25" s="26"/>
      <c r="B25" s="22" t="s">
        <v>225</v>
      </c>
      <c r="C25" s="22" t="s">
        <v>226</v>
      </c>
      <c r="D25" s="22" t="s">
        <v>96</v>
      </c>
      <c r="E25" s="22" t="s">
        <v>97</v>
      </c>
      <c r="F25" s="22" t="s">
        <v>229</v>
      </c>
      <c r="G25" s="22" t="s">
        <v>230</v>
      </c>
      <c r="H25" s="24">
        <v>138341.8</v>
      </c>
      <c r="I25" s="24">
        <v>138341.8</v>
      </c>
      <c r="J25" s="24"/>
      <c r="K25" s="24"/>
      <c r="L25" s="24">
        <v>138341.8</v>
      </c>
      <c r="M25" s="24"/>
      <c r="N25" s="24"/>
      <c r="O25" s="24"/>
      <c r="P25" s="24"/>
      <c r="Q25" s="24"/>
      <c r="R25" s="24"/>
      <c r="S25" s="24"/>
      <c r="T25" s="24"/>
      <c r="U25" s="24"/>
      <c r="V25" s="24"/>
      <c r="W25" s="24"/>
    </row>
    <row r="26" ht="21" customHeight="1" spans="1:23">
      <c r="A26" s="26"/>
      <c r="B26" s="22" t="s">
        <v>225</v>
      </c>
      <c r="C26" s="22" t="s">
        <v>226</v>
      </c>
      <c r="D26" s="22" t="s">
        <v>98</v>
      </c>
      <c r="E26" s="22" t="s">
        <v>99</v>
      </c>
      <c r="F26" s="22" t="s">
        <v>229</v>
      </c>
      <c r="G26" s="22" t="s">
        <v>230</v>
      </c>
      <c r="H26" s="24">
        <v>46633.37</v>
      </c>
      <c r="I26" s="24">
        <v>46633.37</v>
      </c>
      <c r="J26" s="24"/>
      <c r="K26" s="24"/>
      <c r="L26" s="24">
        <v>46633.37</v>
      </c>
      <c r="M26" s="24"/>
      <c r="N26" s="24"/>
      <c r="O26" s="24"/>
      <c r="P26" s="24"/>
      <c r="Q26" s="24"/>
      <c r="R26" s="24"/>
      <c r="S26" s="24"/>
      <c r="T26" s="24"/>
      <c r="U26" s="24"/>
      <c r="V26" s="24"/>
      <c r="W26" s="24"/>
    </row>
    <row r="27" ht="21" customHeight="1" spans="1:23">
      <c r="A27" s="26"/>
      <c r="B27" s="22" t="s">
        <v>225</v>
      </c>
      <c r="C27" s="22" t="s">
        <v>226</v>
      </c>
      <c r="D27" s="22" t="s">
        <v>100</v>
      </c>
      <c r="E27" s="22" t="s">
        <v>101</v>
      </c>
      <c r="F27" s="22" t="s">
        <v>231</v>
      </c>
      <c r="G27" s="22" t="s">
        <v>232</v>
      </c>
      <c r="H27" s="24">
        <v>1596</v>
      </c>
      <c r="I27" s="24">
        <v>1596</v>
      </c>
      <c r="J27" s="24"/>
      <c r="K27" s="24"/>
      <c r="L27" s="24">
        <v>1596</v>
      </c>
      <c r="M27" s="24"/>
      <c r="N27" s="24"/>
      <c r="O27" s="24"/>
      <c r="P27" s="24"/>
      <c r="Q27" s="24"/>
      <c r="R27" s="24"/>
      <c r="S27" s="24"/>
      <c r="T27" s="24"/>
      <c r="U27" s="24"/>
      <c r="V27" s="24"/>
      <c r="W27" s="24"/>
    </row>
    <row r="28" ht="21" customHeight="1" spans="1:23">
      <c r="A28" s="26"/>
      <c r="B28" s="22" t="s">
        <v>225</v>
      </c>
      <c r="C28" s="22" t="s">
        <v>226</v>
      </c>
      <c r="D28" s="22" t="s">
        <v>100</v>
      </c>
      <c r="E28" s="22" t="s">
        <v>101</v>
      </c>
      <c r="F28" s="22" t="s">
        <v>231</v>
      </c>
      <c r="G28" s="22" t="s">
        <v>232</v>
      </c>
      <c r="H28" s="24">
        <v>5472</v>
      </c>
      <c r="I28" s="24">
        <v>5472</v>
      </c>
      <c r="J28" s="24"/>
      <c r="K28" s="24"/>
      <c r="L28" s="24">
        <v>5472</v>
      </c>
      <c r="M28" s="24"/>
      <c r="N28" s="24"/>
      <c r="O28" s="24"/>
      <c r="P28" s="24"/>
      <c r="Q28" s="24"/>
      <c r="R28" s="24"/>
      <c r="S28" s="24"/>
      <c r="T28" s="24"/>
      <c r="U28" s="24"/>
      <c r="V28" s="24"/>
      <c r="W28" s="24"/>
    </row>
    <row r="29" ht="21" customHeight="1" spans="1:23">
      <c r="A29" s="26"/>
      <c r="B29" s="22" t="s">
        <v>225</v>
      </c>
      <c r="C29" s="22" t="s">
        <v>226</v>
      </c>
      <c r="D29" s="22" t="s">
        <v>120</v>
      </c>
      <c r="E29" s="22" t="s">
        <v>121</v>
      </c>
      <c r="F29" s="22" t="s">
        <v>231</v>
      </c>
      <c r="G29" s="22" t="s">
        <v>232</v>
      </c>
      <c r="H29" s="24">
        <v>4597.66</v>
      </c>
      <c r="I29" s="24">
        <v>4597.66</v>
      </c>
      <c r="J29" s="24"/>
      <c r="K29" s="24"/>
      <c r="L29" s="24">
        <v>4597.66</v>
      </c>
      <c r="M29" s="24"/>
      <c r="N29" s="24"/>
      <c r="O29" s="24"/>
      <c r="P29" s="24"/>
      <c r="Q29" s="24"/>
      <c r="R29" s="24"/>
      <c r="S29" s="24"/>
      <c r="T29" s="24"/>
      <c r="U29" s="24"/>
      <c r="V29" s="24"/>
      <c r="W29" s="24"/>
    </row>
    <row r="30" ht="21" customHeight="1" spans="1:23">
      <c r="A30" s="26"/>
      <c r="B30" s="22" t="s">
        <v>225</v>
      </c>
      <c r="C30" s="22" t="s">
        <v>226</v>
      </c>
      <c r="D30" s="22" t="s">
        <v>100</v>
      </c>
      <c r="E30" s="22" t="s">
        <v>101</v>
      </c>
      <c r="F30" s="22" t="s">
        <v>231</v>
      </c>
      <c r="G30" s="22" t="s">
        <v>232</v>
      </c>
      <c r="H30" s="24">
        <v>3896.95</v>
      </c>
      <c r="I30" s="24">
        <v>3896.95</v>
      </c>
      <c r="J30" s="24"/>
      <c r="K30" s="24"/>
      <c r="L30" s="24">
        <v>3896.95</v>
      </c>
      <c r="M30" s="24"/>
      <c r="N30" s="24"/>
      <c r="O30" s="24"/>
      <c r="P30" s="24"/>
      <c r="Q30" s="24"/>
      <c r="R30" s="24"/>
      <c r="S30" s="24"/>
      <c r="T30" s="24"/>
      <c r="U30" s="24"/>
      <c r="V30" s="24"/>
      <c r="W30" s="24"/>
    </row>
    <row r="31" ht="21" customHeight="1" spans="1:23">
      <c r="A31" s="26"/>
      <c r="B31" s="22" t="s">
        <v>225</v>
      </c>
      <c r="C31" s="22" t="s">
        <v>226</v>
      </c>
      <c r="D31" s="22" t="s">
        <v>100</v>
      </c>
      <c r="E31" s="22" t="s">
        <v>101</v>
      </c>
      <c r="F31" s="22" t="s">
        <v>231</v>
      </c>
      <c r="G31" s="22" t="s">
        <v>232</v>
      </c>
      <c r="H31" s="24">
        <v>1313.62</v>
      </c>
      <c r="I31" s="24">
        <v>1313.62</v>
      </c>
      <c r="J31" s="24"/>
      <c r="K31" s="24"/>
      <c r="L31" s="24">
        <v>1313.62</v>
      </c>
      <c r="M31" s="24"/>
      <c r="N31" s="24"/>
      <c r="O31" s="24"/>
      <c r="P31" s="24"/>
      <c r="Q31" s="24"/>
      <c r="R31" s="24"/>
      <c r="S31" s="24"/>
      <c r="T31" s="24"/>
      <c r="U31" s="24"/>
      <c r="V31" s="24"/>
      <c r="W31" s="24"/>
    </row>
    <row r="32" ht="21" customHeight="1" spans="1:23">
      <c r="A32" s="26"/>
      <c r="B32" s="22" t="s">
        <v>225</v>
      </c>
      <c r="C32" s="22" t="s">
        <v>226</v>
      </c>
      <c r="D32" s="22" t="s">
        <v>112</v>
      </c>
      <c r="E32" s="22" t="s">
        <v>113</v>
      </c>
      <c r="F32" s="22" t="s">
        <v>231</v>
      </c>
      <c r="G32" s="22" t="s">
        <v>232</v>
      </c>
      <c r="H32" s="24">
        <v>804.8</v>
      </c>
      <c r="I32" s="24">
        <v>804.8</v>
      </c>
      <c r="J32" s="24"/>
      <c r="K32" s="24"/>
      <c r="L32" s="24">
        <v>804.8</v>
      </c>
      <c r="M32" s="24"/>
      <c r="N32" s="24"/>
      <c r="O32" s="24"/>
      <c r="P32" s="24"/>
      <c r="Q32" s="24"/>
      <c r="R32" s="24"/>
      <c r="S32" s="24"/>
      <c r="T32" s="24"/>
      <c r="U32" s="24"/>
      <c r="V32" s="24"/>
      <c r="W32" s="24"/>
    </row>
    <row r="33" ht="21" customHeight="1" spans="1:23">
      <c r="A33" s="26"/>
      <c r="B33" s="22" t="s">
        <v>233</v>
      </c>
      <c r="C33" s="22" t="s">
        <v>107</v>
      </c>
      <c r="D33" s="22" t="s">
        <v>106</v>
      </c>
      <c r="E33" s="22" t="s">
        <v>107</v>
      </c>
      <c r="F33" s="22" t="s">
        <v>234</v>
      </c>
      <c r="G33" s="22" t="s">
        <v>107</v>
      </c>
      <c r="H33" s="24">
        <v>78817</v>
      </c>
      <c r="I33" s="24">
        <v>78817</v>
      </c>
      <c r="J33" s="24"/>
      <c r="K33" s="24"/>
      <c r="L33" s="24">
        <v>78817</v>
      </c>
      <c r="M33" s="24"/>
      <c r="N33" s="24"/>
      <c r="O33" s="24"/>
      <c r="P33" s="24"/>
      <c r="Q33" s="24"/>
      <c r="R33" s="24"/>
      <c r="S33" s="24"/>
      <c r="T33" s="24"/>
      <c r="U33" s="24"/>
      <c r="V33" s="24"/>
      <c r="W33" s="24"/>
    </row>
    <row r="34" ht="21" customHeight="1" spans="1:23">
      <c r="A34" s="26"/>
      <c r="B34" s="22" t="s">
        <v>233</v>
      </c>
      <c r="C34" s="22" t="s">
        <v>107</v>
      </c>
      <c r="D34" s="22" t="s">
        <v>106</v>
      </c>
      <c r="E34" s="22" t="s">
        <v>107</v>
      </c>
      <c r="F34" s="22" t="s">
        <v>234</v>
      </c>
      <c r="G34" s="22" t="s">
        <v>107</v>
      </c>
      <c r="H34" s="24">
        <v>249484</v>
      </c>
      <c r="I34" s="24">
        <v>249484</v>
      </c>
      <c r="J34" s="24"/>
      <c r="K34" s="24"/>
      <c r="L34" s="24">
        <v>249484</v>
      </c>
      <c r="M34" s="24"/>
      <c r="N34" s="24"/>
      <c r="O34" s="24"/>
      <c r="P34" s="24"/>
      <c r="Q34" s="24"/>
      <c r="R34" s="24"/>
      <c r="S34" s="24"/>
      <c r="T34" s="24"/>
      <c r="U34" s="24"/>
      <c r="V34" s="24"/>
      <c r="W34" s="24"/>
    </row>
    <row r="35" ht="21" customHeight="1" spans="1:23">
      <c r="A35" s="26"/>
      <c r="B35" s="22" t="s">
        <v>235</v>
      </c>
      <c r="C35" s="22" t="s">
        <v>236</v>
      </c>
      <c r="D35" s="22" t="s">
        <v>112</v>
      </c>
      <c r="E35" s="22" t="s">
        <v>113</v>
      </c>
      <c r="F35" s="22" t="s">
        <v>237</v>
      </c>
      <c r="G35" s="22" t="s">
        <v>183</v>
      </c>
      <c r="H35" s="24">
        <v>10000</v>
      </c>
      <c r="I35" s="24">
        <v>10000</v>
      </c>
      <c r="J35" s="24"/>
      <c r="K35" s="24"/>
      <c r="L35" s="24">
        <v>10000</v>
      </c>
      <c r="M35" s="24"/>
      <c r="N35" s="24"/>
      <c r="O35" s="24"/>
      <c r="P35" s="24"/>
      <c r="Q35" s="24"/>
      <c r="R35" s="24"/>
      <c r="S35" s="24"/>
      <c r="T35" s="24"/>
      <c r="U35" s="24"/>
      <c r="V35" s="24"/>
      <c r="W35" s="24"/>
    </row>
    <row r="36" ht="21" customHeight="1" spans="1:23">
      <c r="A36" s="26"/>
      <c r="B36" s="22" t="s">
        <v>238</v>
      </c>
      <c r="C36" s="22" t="s">
        <v>239</v>
      </c>
      <c r="D36" s="22" t="s">
        <v>112</v>
      </c>
      <c r="E36" s="22" t="s">
        <v>113</v>
      </c>
      <c r="F36" s="22" t="s">
        <v>240</v>
      </c>
      <c r="G36" s="22" t="s">
        <v>241</v>
      </c>
      <c r="H36" s="24">
        <v>10000</v>
      </c>
      <c r="I36" s="24">
        <v>10000</v>
      </c>
      <c r="J36" s="24"/>
      <c r="K36" s="24"/>
      <c r="L36" s="24">
        <v>10000</v>
      </c>
      <c r="M36" s="24"/>
      <c r="N36" s="24"/>
      <c r="O36" s="24"/>
      <c r="P36" s="24"/>
      <c r="Q36" s="24"/>
      <c r="R36" s="24"/>
      <c r="S36" s="24"/>
      <c r="T36" s="24"/>
      <c r="U36" s="24"/>
      <c r="V36" s="24"/>
      <c r="W36" s="24"/>
    </row>
    <row r="37" ht="21" customHeight="1" spans="1:23">
      <c r="A37" s="26"/>
      <c r="B37" s="22" t="s">
        <v>238</v>
      </c>
      <c r="C37" s="22" t="s">
        <v>239</v>
      </c>
      <c r="D37" s="22" t="s">
        <v>112</v>
      </c>
      <c r="E37" s="22" t="s">
        <v>113</v>
      </c>
      <c r="F37" s="22" t="s">
        <v>242</v>
      </c>
      <c r="G37" s="22" t="s">
        <v>243</v>
      </c>
      <c r="H37" s="24">
        <v>16500</v>
      </c>
      <c r="I37" s="24">
        <v>16500</v>
      </c>
      <c r="J37" s="24"/>
      <c r="K37" s="24"/>
      <c r="L37" s="24">
        <v>16500</v>
      </c>
      <c r="M37" s="24"/>
      <c r="N37" s="24"/>
      <c r="O37" s="24"/>
      <c r="P37" s="24"/>
      <c r="Q37" s="24"/>
      <c r="R37" s="24"/>
      <c r="S37" s="24"/>
      <c r="T37" s="24"/>
      <c r="U37" s="24"/>
      <c r="V37" s="24"/>
      <c r="W37" s="24"/>
    </row>
    <row r="38" ht="21" customHeight="1" spans="1:23">
      <c r="A38" s="26"/>
      <c r="B38" s="22" t="s">
        <v>238</v>
      </c>
      <c r="C38" s="22" t="s">
        <v>239</v>
      </c>
      <c r="D38" s="22" t="s">
        <v>112</v>
      </c>
      <c r="E38" s="22" t="s">
        <v>113</v>
      </c>
      <c r="F38" s="22" t="s">
        <v>244</v>
      </c>
      <c r="G38" s="22" t="s">
        <v>245</v>
      </c>
      <c r="H38" s="24">
        <v>6000</v>
      </c>
      <c r="I38" s="24">
        <v>6000</v>
      </c>
      <c r="J38" s="24"/>
      <c r="K38" s="24"/>
      <c r="L38" s="24">
        <v>6000</v>
      </c>
      <c r="M38" s="24"/>
      <c r="N38" s="24"/>
      <c r="O38" s="24"/>
      <c r="P38" s="24"/>
      <c r="Q38" s="24"/>
      <c r="R38" s="24"/>
      <c r="S38" s="24"/>
      <c r="T38" s="24"/>
      <c r="U38" s="24"/>
      <c r="V38" s="24"/>
      <c r="W38" s="24"/>
    </row>
    <row r="39" ht="21" customHeight="1" spans="1:23">
      <c r="A39" s="26"/>
      <c r="B39" s="22" t="s">
        <v>235</v>
      </c>
      <c r="C39" s="22" t="s">
        <v>236</v>
      </c>
      <c r="D39" s="22" t="s">
        <v>120</v>
      </c>
      <c r="E39" s="22" t="s">
        <v>121</v>
      </c>
      <c r="F39" s="22" t="s">
        <v>237</v>
      </c>
      <c r="G39" s="22" t="s">
        <v>183</v>
      </c>
      <c r="H39" s="24">
        <v>3000</v>
      </c>
      <c r="I39" s="24">
        <v>3000</v>
      </c>
      <c r="J39" s="24"/>
      <c r="K39" s="24"/>
      <c r="L39" s="24">
        <v>3000</v>
      </c>
      <c r="M39" s="24"/>
      <c r="N39" s="24"/>
      <c r="O39" s="24"/>
      <c r="P39" s="24"/>
      <c r="Q39" s="24"/>
      <c r="R39" s="24"/>
      <c r="S39" s="24"/>
      <c r="T39" s="24"/>
      <c r="U39" s="24"/>
      <c r="V39" s="24"/>
      <c r="W39" s="24"/>
    </row>
    <row r="40" ht="21" customHeight="1" spans="1:23">
      <c r="A40" s="26"/>
      <c r="B40" s="22" t="s">
        <v>238</v>
      </c>
      <c r="C40" s="22" t="s">
        <v>239</v>
      </c>
      <c r="D40" s="22" t="s">
        <v>120</v>
      </c>
      <c r="E40" s="22" t="s">
        <v>121</v>
      </c>
      <c r="F40" s="22" t="s">
        <v>242</v>
      </c>
      <c r="G40" s="22" t="s">
        <v>243</v>
      </c>
      <c r="H40" s="24">
        <v>4600</v>
      </c>
      <c r="I40" s="24">
        <v>4600</v>
      </c>
      <c r="J40" s="24"/>
      <c r="K40" s="24"/>
      <c r="L40" s="24">
        <v>4600</v>
      </c>
      <c r="M40" s="24"/>
      <c r="N40" s="24"/>
      <c r="O40" s="24"/>
      <c r="P40" s="24"/>
      <c r="Q40" s="24"/>
      <c r="R40" s="24"/>
      <c r="S40" s="24"/>
      <c r="T40" s="24"/>
      <c r="U40" s="24"/>
      <c r="V40" s="24"/>
      <c r="W40" s="24"/>
    </row>
    <row r="41" ht="21" customHeight="1" spans="1:23">
      <c r="A41" s="26"/>
      <c r="B41" s="22" t="s">
        <v>238</v>
      </c>
      <c r="C41" s="22" t="s">
        <v>239</v>
      </c>
      <c r="D41" s="22" t="s">
        <v>120</v>
      </c>
      <c r="E41" s="22" t="s">
        <v>121</v>
      </c>
      <c r="F41" s="22" t="s">
        <v>246</v>
      </c>
      <c r="G41" s="22" t="s">
        <v>247</v>
      </c>
      <c r="H41" s="24">
        <v>8500</v>
      </c>
      <c r="I41" s="24">
        <v>8500</v>
      </c>
      <c r="J41" s="24"/>
      <c r="K41" s="24"/>
      <c r="L41" s="24">
        <v>8500</v>
      </c>
      <c r="M41" s="24"/>
      <c r="N41" s="24"/>
      <c r="O41" s="24"/>
      <c r="P41" s="24"/>
      <c r="Q41" s="24"/>
      <c r="R41" s="24"/>
      <c r="S41" s="24"/>
      <c r="T41" s="24"/>
      <c r="U41" s="24"/>
      <c r="V41" s="24"/>
      <c r="W41" s="24"/>
    </row>
    <row r="42" ht="21" customHeight="1" spans="1:23">
      <c r="A42" s="26"/>
      <c r="B42" s="22" t="s">
        <v>248</v>
      </c>
      <c r="C42" s="22" t="s">
        <v>249</v>
      </c>
      <c r="D42" s="22" t="s">
        <v>112</v>
      </c>
      <c r="E42" s="22" t="s">
        <v>113</v>
      </c>
      <c r="F42" s="22" t="s">
        <v>250</v>
      </c>
      <c r="G42" s="22" t="s">
        <v>251</v>
      </c>
      <c r="H42" s="24">
        <v>29227</v>
      </c>
      <c r="I42" s="24">
        <v>29227</v>
      </c>
      <c r="J42" s="24"/>
      <c r="K42" s="24"/>
      <c r="L42" s="24">
        <v>29227</v>
      </c>
      <c r="M42" s="24"/>
      <c r="N42" s="24"/>
      <c r="O42" s="24"/>
      <c r="P42" s="24"/>
      <c r="Q42" s="24"/>
      <c r="R42" s="24"/>
      <c r="S42" s="24"/>
      <c r="T42" s="24"/>
      <c r="U42" s="24"/>
      <c r="V42" s="24"/>
      <c r="W42" s="24"/>
    </row>
    <row r="43" ht="21" customHeight="1" spans="1:23">
      <c r="A43" s="26"/>
      <c r="B43" s="22" t="s">
        <v>252</v>
      </c>
      <c r="C43" s="22" t="s">
        <v>253</v>
      </c>
      <c r="D43" s="22" t="s">
        <v>120</v>
      </c>
      <c r="E43" s="22" t="s">
        <v>121</v>
      </c>
      <c r="F43" s="22" t="s">
        <v>250</v>
      </c>
      <c r="G43" s="22" t="s">
        <v>251</v>
      </c>
      <c r="H43" s="24">
        <v>9852</v>
      </c>
      <c r="I43" s="24">
        <v>9852</v>
      </c>
      <c r="J43" s="24"/>
      <c r="K43" s="24"/>
      <c r="L43" s="24">
        <v>9852</v>
      </c>
      <c r="M43" s="24"/>
      <c r="N43" s="24"/>
      <c r="O43" s="24"/>
      <c r="P43" s="24"/>
      <c r="Q43" s="24"/>
      <c r="R43" s="24"/>
      <c r="S43" s="24"/>
      <c r="T43" s="24"/>
      <c r="U43" s="24"/>
      <c r="V43" s="24"/>
      <c r="W43" s="24"/>
    </row>
    <row r="44" ht="21" customHeight="1" spans="1:23">
      <c r="A44" s="26"/>
      <c r="B44" s="22" t="s">
        <v>254</v>
      </c>
      <c r="C44" s="22" t="s">
        <v>255</v>
      </c>
      <c r="D44" s="22" t="s">
        <v>112</v>
      </c>
      <c r="E44" s="22" t="s">
        <v>113</v>
      </c>
      <c r="F44" s="22" t="s">
        <v>256</v>
      </c>
      <c r="G44" s="22" t="s">
        <v>255</v>
      </c>
      <c r="H44" s="24">
        <v>38970</v>
      </c>
      <c r="I44" s="24">
        <v>38970</v>
      </c>
      <c r="J44" s="24"/>
      <c r="K44" s="24"/>
      <c r="L44" s="24">
        <v>38970</v>
      </c>
      <c r="M44" s="24"/>
      <c r="N44" s="24"/>
      <c r="O44" s="24"/>
      <c r="P44" s="24"/>
      <c r="Q44" s="24"/>
      <c r="R44" s="24"/>
      <c r="S44" s="24"/>
      <c r="T44" s="24"/>
      <c r="U44" s="24"/>
      <c r="V44" s="24"/>
      <c r="W44" s="24"/>
    </row>
    <row r="45" ht="21" customHeight="1" spans="1:23">
      <c r="A45" s="26"/>
      <c r="B45" s="22" t="s">
        <v>254</v>
      </c>
      <c r="C45" s="22" t="s">
        <v>255</v>
      </c>
      <c r="D45" s="22" t="s">
        <v>120</v>
      </c>
      <c r="E45" s="22" t="s">
        <v>121</v>
      </c>
      <c r="F45" s="22" t="s">
        <v>256</v>
      </c>
      <c r="G45" s="22" t="s">
        <v>255</v>
      </c>
      <c r="H45" s="24">
        <v>13136</v>
      </c>
      <c r="I45" s="24">
        <v>13136</v>
      </c>
      <c r="J45" s="24"/>
      <c r="K45" s="24"/>
      <c r="L45" s="24">
        <v>13136</v>
      </c>
      <c r="M45" s="24"/>
      <c r="N45" s="24"/>
      <c r="O45" s="24"/>
      <c r="P45" s="24"/>
      <c r="Q45" s="24"/>
      <c r="R45" s="24"/>
      <c r="S45" s="24"/>
      <c r="T45" s="24"/>
      <c r="U45" s="24"/>
      <c r="V45" s="24"/>
      <c r="W45" s="24"/>
    </row>
    <row r="46" ht="21" customHeight="1" spans="1:23">
      <c r="A46" s="26"/>
      <c r="B46" s="22" t="s">
        <v>257</v>
      </c>
      <c r="C46" s="22" t="s">
        <v>258</v>
      </c>
      <c r="D46" s="22" t="s">
        <v>120</v>
      </c>
      <c r="E46" s="22" t="s">
        <v>121</v>
      </c>
      <c r="F46" s="22" t="s">
        <v>259</v>
      </c>
      <c r="G46" s="22" t="s">
        <v>258</v>
      </c>
      <c r="H46" s="24">
        <v>126</v>
      </c>
      <c r="I46" s="24">
        <v>126</v>
      </c>
      <c r="J46" s="24"/>
      <c r="K46" s="24"/>
      <c r="L46" s="24">
        <v>126</v>
      </c>
      <c r="M46" s="24"/>
      <c r="N46" s="24"/>
      <c r="O46" s="24"/>
      <c r="P46" s="24"/>
      <c r="Q46" s="24"/>
      <c r="R46" s="24"/>
      <c r="S46" s="24"/>
      <c r="T46" s="24"/>
      <c r="U46" s="24"/>
      <c r="V46" s="24"/>
      <c r="W46" s="24"/>
    </row>
    <row r="47" ht="21" customHeight="1" spans="1:23">
      <c r="A47" s="26"/>
      <c r="B47" s="22" t="s">
        <v>257</v>
      </c>
      <c r="C47" s="22" t="s">
        <v>258</v>
      </c>
      <c r="D47" s="22" t="s">
        <v>112</v>
      </c>
      <c r="E47" s="22" t="s">
        <v>113</v>
      </c>
      <c r="F47" s="22" t="s">
        <v>259</v>
      </c>
      <c r="G47" s="22" t="s">
        <v>258</v>
      </c>
      <c r="H47" s="24">
        <v>275</v>
      </c>
      <c r="I47" s="24">
        <v>275</v>
      </c>
      <c r="J47" s="24"/>
      <c r="K47" s="24"/>
      <c r="L47" s="24">
        <v>275</v>
      </c>
      <c r="M47" s="24"/>
      <c r="N47" s="24"/>
      <c r="O47" s="24"/>
      <c r="P47" s="24"/>
      <c r="Q47" s="24"/>
      <c r="R47" s="24"/>
      <c r="S47" s="24"/>
      <c r="T47" s="24"/>
      <c r="U47" s="24"/>
      <c r="V47" s="24"/>
      <c r="W47" s="24"/>
    </row>
    <row r="48" ht="21" customHeight="1" spans="1:23">
      <c r="A48" s="26"/>
      <c r="B48" s="22" t="s">
        <v>260</v>
      </c>
      <c r="C48" s="22" t="s">
        <v>261</v>
      </c>
      <c r="D48" s="22" t="s">
        <v>112</v>
      </c>
      <c r="E48" s="22" t="s">
        <v>113</v>
      </c>
      <c r="F48" s="22" t="s">
        <v>262</v>
      </c>
      <c r="G48" s="22" t="s">
        <v>261</v>
      </c>
      <c r="H48" s="24">
        <v>40000</v>
      </c>
      <c r="I48" s="24">
        <v>40000</v>
      </c>
      <c r="J48" s="24"/>
      <c r="K48" s="24"/>
      <c r="L48" s="24">
        <v>40000</v>
      </c>
      <c r="M48" s="24"/>
      <c r="N48" s="24"/>
      <c r="O48" s="24"/>
      <c r="P48" s="24"/>
      <c r="Q48" s="24"/>
      <c r="R48" s="24"/>
      <c r="S48" s="24"/>
      <c r="T48" s="24"/>
      <c r="U48" s="24"/>
      <c r="V48" s="24"/>
      <c r="W48" s="24"/>
    </row>
    <row r="49" ht="21" customHeight="1" spans="1:23">
      <c r="A49" s="26"/>
      <c r="B49" s="22" t="s">
        <v>263</v>
      </c>
      <c r="C49" s="22" t="s">
        <v>264</v>
      </c>
      <c r="D49" s="22" t="s">
        <v>112</v>
      </c>
      <c r="E49" s="22" t="s">
        <v>113</v>
      </c>
      <c r="F49" s="22" t="s">
        <v>265</v>
      </c>
      <c r="G49" s="22" t="s">
        <v>266</v>
      </c>
      <c r="H49" s="24">
        <v>151800</v>
      </c>
      <c r="I49" s="24">
        <v>151800</v>
      </c>
      <c r="J49" s="24"/>
      <c r="K49" s="24"/>
      <c r="L49" s="24">
        <v>151800</v>
      </c>
      <c r="M49" s="24"/>
      <c r="N49" s="24"/>
      <c r="O49" s="24"/>
      <c r="P49" s="24"/>
      <c r="Q49" s="24"/>
      <c r="R49" s="24"/>
      <c r="S49" s="24"/>
      <c r="T49" s="24"/>
      <c r="U49" s="24"/>
      <c r="V49" s="24"/>
      <c r="W49" s="24"/>
    </row>
    <row r="50" ht="21" customHeight="1" spans="1:23">
      <c r="A50" s="26"/>
      <c r="B50" s="22" t="s">
        <v>267</v>
      </c>
      <c r="C50" s="22" t="s">
        <v>268</v>
      </c>
      <c r="D50" s="22" t="s">
        <v>88</v>
      </c>
      <c r="E50" s="22" t="s">
        <v>89</v>
      </c>
      <c r="F50" s="22" t="s">
        <v>269</v>
      </c>
      <c r="G50" s="22" t="s">
        <v>270</v>
      </c>
      <c r="H50" s="24">
        <v>154446</v>
      </c>
      <c r="I50" s="24">
        <v>154446</v>
      </c>
      <c r="J50" s="24"/>
      <c r="K50" s="24"/>
      <c r="L50" s="24">
        <v>154446</v>
      </c>
      <c r="M50" s="24"/>
      <c r="N50" s="24"/>
      <c r="O50" s="24"/>
      <c r="P50" s="24"/>
      <c r="Q50" s="24"/>
      <c r="R50" s="24"/>
      <c r="S50" s="24"/>
      <c r="T50" s="24"/>
      <c r="U50" s="24"/>
      <c r="V50" s="24"/>
      <c r="W50" s="24"/>
    </row>
    <row r="51" ht="21" customHeight="1" spans="1:23">
      <c r="A51" s="26"/>
      <c r="B51" s="22" t="s">
        <v>271</v>
      </c>
      <c r="C51" s="22" t="s">
        <v>272</v>
      </c>
      <c r="D51" s="22" t="s">
        <v>112</v>
      </c>
      <c r="E51" s="22" t="s">
        <v>113</v>
      </c>
      <c r="F51" s="22" t="s">
        <v>211</v>
      </c>
      <c r="G51" s="22" t="s">
        <v>212</v>
      </c>
      <c r="H51" s="24">
        <v>48834</v>
      </c>
      <c r="I51" s="24">
        <v>48834</v>
      </c>
      <c r="J51" s="24"/>
      <c r="K51" s="24"/>
      <c r="L51" s="24">
        <v>48834</v>
      </c>
      <c r="M51" s="24"/>
      <c r="N51" s="24"/>
      <c r="O51" s="24"/>
      <c r="P51" s="24"/>
      <c r="Q51" s="24"/>
      <c r="R51" s="24"/>
      <c r="S51" s="24"/>
      <c r="T51" s="24"/>
      <c r="U51" s="24"/>
      <c r="V51" s="24"/>
      <c r="W51" s="24"/>
    </row>
    <row r="52" ht="21" customHeight="1" spans="1:23">
      <c r="A52" s="26"/>
      <c r="B52" s="22" t="s">
        <v>273</v>
      </c>
      <c r="C52" s="22" t="s">
        <v>274</v>
      </c>
      <c r="D52" s="22" t="s">
        <v>120</v>
      </c>
      <c r="E52" s="22" t="s">
        <v>121</v>
      </c>
      <c r="F52" s="22" t="s">
        <v>211</v>
      </c>
      <c r="G52" s="22" t="s">
        <v>212</v>
      </c>
      <c r="H52" s="24">
        <v>20514</v>
      </c>
      <c r="I52" s="24">
        <v>20514</v>
      </c>
      <c r="J52" s="24"/>
      <c r="K52" s="24"/>
      <c r="L52" s="24">
        <v>20514</v>
      </c>
      <c r="M52" s="24"/>
      <c r="N52" s="24"/>
      <c r="O52" s="24"/>
      <c r="P52" s="24"/>
      <c r="Q52" s="24"/>
      <c r="R52" s="24"/>
      <c r="S52" s="24"/>
      <c r="T52" s="24"/>
      <c r="U52" s="24"/>
      <c r="V52" s="24"/>
      <c r="W52" s="24"/>
    </row>
    <row r="53" ht="21" customHeight="1" spans="1:23">
      <c r="A53" s="36" t="s">
        <v>129</v>
      </c>
      <c r="B53" s="133"/>
      <c r="C53" s="133"/>
      <c r="D53" s="133"/>
      <c r="E53" s="133"/>
      <c r="F53" s="133"/>
      <c r="G53" s="134"/>
      <c r="H53" s="24">
        <v>4630286.64</v>
      </c>
      <c r="I53" s="24">
        <v>4630286.64</v>
      </c>
      <c r="J53" s="24"/>
      <c r="K53" s="24"/>
      <c r="L53" s="24">
        <v>4630286.64</v>
      </c>
      <c r="M53" s="24"/>
      <c r="N53" s="24"/>
      <c r="O53" s="24"/>
      <c r="P53" s="24"/>
      <c r="Q53" s="24"/>
      <c r="R53" s="24"/>
      <c r="S53" s="24"/>
      <c r="T53" s="24"/>
      <c r="U53" s="24"/>
      <c r="V53" s="24"/>
      <c r="W53" s="24"/>
    </row>
  </sheetData>
  <mergeCells count="30">
    <mergeCell ref="A3:W3"/>
    <mergeCell ref="A4:G4"/>
    <mergeCell ref="H5:W5"/>
    <mergeCell ref="I6:M6"/>
    <mergeCell ref="N6:P6"/>
    <mergeCell ref="R6:W6"/>
    <mergeCell ref="A53:G53"/>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0"/>
  <sheetViews>
    <sheetView showZeros="0" workbookViewId="0">
      <pane ySplit="1" topLeftCell="A6" activePane="bottomLeft" state="frozen"/>
      <selection/>
      <selection pane="bottomLeft" activeCell="B5" sqref="B5:B8"/>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275</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"单位名称："&amp;"凤庆县应急管理局"</f>
        <v>单位名称：凤庆县应急管理局</v>
      </c>
      <c r="B4" s="9"/>
      <c r="C4" s="9"/>
      <c r="D4" s="9"/>
      <c r="E4" s="9"/>
      <c r="F4" s="9"/>
      <c r="G4" s="9"/>
      <c r="H4" s="9"/>
      <c r="I4" s="10"/>
      <c r="J4" s="10"/>
      <c r="K4" s="10"/>
      <c r="L4" s="10"/>
      <c r="M4" s="10"/>
      <c r="N4" s="10"/>
      <c r="O4" s="10"/>
      <c r="P4" s="10"/>
      <c r="Q4" s="10"/>
      <c r="R4" s="2"/>
      <c r="S4" s="2"/>
      <c r="T4" s="2"/>
      <c r="U4" s="4"/>
      <c r="V4" s="2"/>
      <c r="W4" s="40" t="s">
        <v>178</v>
      </c>
    </row>
    <row r="5" ht="18.75" customHeight="1" spans="1:23">
      <c r="A5" s="11" t="s">
        <v>276</v>
      </c>
      <c r="B5" s="12" t="s">
        <v>193</v>
      </c>
      <c r="C5" s="11" t="s">
        <v>194</v>
      </c>
      <c r="D5" s="11" t="s">
        <v>277</v>
      </c>
      <c r="E5" s="12" t="s">
        <v>195</v>
      </c>
      <c r="F5" s="12" t="s">
        <v>196</v>
      </c>
      <c r="G5" s="12" t="s">
        <v>278</v>
      </c>
      <c r="H5" s="12" t="s">
        <v>279</v>
      </c>
      <c r="I5" s="32" t="s">
        <v>56</v>
      </c>
      <c r="J5" s="13" t="s">
        <v>280</v>
      </c>
      <c r="K5" s="14"/>
      <c r="L5" s="14"/>
      <c r="M5" s="15"/>
      <c r="N5" s="13" t="s">
        <v>201</v>
      </c>
      <c r="O5" s="14"/>
      <c r="P5" s="15"/>
      <c r="Q5" s="12" t="s">
        <v>62</v>
      </c>
      <c r="R5" s="13" t="s">
        <v>79</v>
      </c>
      <c r="S5" s="14"/>
      <c r="T5" s="14"/>
      <c r="U5" s="14"/>
      <c r="V5" s="14"/>
      <c r="W5" s="15"/>
    </row>
    <row r="6" ht="18.75" customHeight="1" spans="1:23">
      <c r="A6" s="16"/>
      <c r="B6" s="33"/>
      <c r="C6" s="16"/>
      <c r="D6" s="16"/>
      <c r="E6" s="17"/>
      <c r="F6" s="17"/>
      <c r="G6" s="17"/>
      <c r="H6" s="17"/>
      <c r="I6" s="33"/>
      <c r="J6" s="121" t="s">
        <v>59</v>
      </c>
      <c r="K6" s="122"/>
      <c r="L6" s="12" t="s">
        <v>60</v>
      </c>
      <c r="M6" s="12" t="s">
        <v>61</v>
      </c>
      <c r="N6" s="12" t="s">
        <v>59</v>
      </c>
      <c r="O6" s="12" t="s">
        <v>60</v>
      </c>
      <c r="P6" s="12" t="s">
        <v>61</v>
      </c>
      <c r="Q6" s="17"/>
      <c r="R6" s="12" t="s">
        <v>58</v>
      </c>
      <c r="S6" s="11" t="s">
        <v>65</v>
      </c>
      <c r="T6" s="11" t="s">
        <v>207</v>
      </c>
      <c r="U6" s="11" t="s">
        <v>67</v>
      </c>
      <c r="V6" s="11" t="s">
        <v>68</v>
      </c>
      <c r="W6" s="11" t="s">
        <v>69</v>
      </c>
    </row>
    <row r="7" ht="18.75" customHeight="1" spans="1:23">
      <c r="A7" s="33"/>
      <c r="B7" s="33"/>
      <c r="C7" s="33"/>
      <c r="D7" s="33"/>
      <c r="E7" s="33"/>
      <c r="F7" s="33"/>
      <c r="G7" s="33"/>
      <c r="H7" s="33"/>
      <c r="I7" s="33"/>
      <c r="J7" s="123" t="s">
        <v>58</v>
      </c>
      <c r="K7" s="95"/>
      <c r="L7" s="33"/>
      <c r="M7" s="33"/>
      <c r="N7" s="33"/>
      <c r="O7" s="33"/>
      <c r="P7" s="33"/>
      <c r="Q7" s="33"/>
      <c r="R7" s="33"/>
      <c r="S7" s="124"/>
      <c r="T7" s="124"/>
      <c r="U7" s="124"/>
      <c r="V7" s="124"/>
      <c r="W7" s="124"/>
    </row>
    <row r="8" ht="18.75" customHeight="1" spans="1:23">
      <c r="A8" s="18"/>
      <c r="B8" s="34"/>
      <c r="C8" s="18"/>
      <c r="D8" s="18"/>
      <c r="E8" s="19"/>
      <c r="F8" s="19"/>
      <c r="G8" s="19"/>
      <c r="H8" s="19"/>
      <c r="I8" s="34"/>
      <c r="J8" s="47" t="s">
        <v>58</v>
      </c>
      <c r="K8" s="47" t="s">
        <v>281</v>
      </c>
      <c r="L8" s="19"/>
      <c r="M8" s="19"/>
      <c r="N8" s="19"/>
      <c r="O8" s="19"/>
      <c r="P8" s="19"/>
      <c r="Q8" s="19"/>
      <c r="R8" s="19"/>
      <c r="S8" s="19"/>
      <c r="T8" s="19"/>
      <c r="U8" s="34"/>
      <c r="V8" s="19"/>
      <c r="W8" s="19"/>
    </row>
    <row r="9" ht="18.75" customHeight="1" spans="1:23">
      <c r="A9" s="119">
        <v>1</v>
      </c>
      <c r="B9" s="119">
        <v>2</v>
      </c>
      <c r="C9" s="119">
        <v>3</v>
      </c>
      <c r="D9" s="119">
        <v>4</v>
      </c>
      <c r="E9" s="119">
        <v>5</v>
      </c>
      <c r="F9" s="119">
        <v>6</v>
      </c>
      <c r="G9" s="119">
        <v>7</v>
      </c>
      <c r="H9" s="119">
        <v>8</v>
      </c>
      <c r="I9" s="119">
        <v>9</v>
      </c>
      <c r="J9" s="119">
        <v>10</v>
      </c>
      <c r="K9" s="119">
        <v>11</v>
      </c>
      <c r="L9" s="119">
        <v>12</v>
      </c>
      <c r="M9" s="119">
        <v>13</v>
      </c>
      <c r="N9" s="119">
        <v>14</v>
      </c>
      <c r="O9" s="119">
        <v>15</v>
      </c>
      <c r="P9" s="119">
        <v>16</v>
      </c>
      <c r="Q9" s="119">
        <v>17</v>
      </c>
      <c r="R9" s="119">
        <v>18</v>
      </c>
      <c r="S9" s="119">
        <v>19</v>
      </c>
      <c r="T9" s="119">
        <v>20</v>
      </c>
      <c r="U9" s="119">
        <v>21</v>
      </c>
      <c r="V9" s="119">
        <v>22</v>
      </c>
      <c r="W9" s="119">
        <v>23</v>
      </c>
    </row>
    <row r="10" ht="18.75" customHeight="1" spans="1:23">
      <c r="A10" s="22"/>
      <c r="B10" s="22"/>
      <c r="C10" s="22" t="s">
        <v>282</v>
      </c>
      <c r="D10" s="22"/>
      <c r="E10" s="22"/>
      <c r="F10" s="22"/>
      <c r="G10" s="22"/>
      <c r="H10" s="22"/>
      <c r="I10" s="24">
        <v>10000</v>
      </c>
      <c r="J10" s="24">
        <v>10000</v>
      </c>
      <c r="K10" s="24">
        <v>10000</v>
      </c>
      <c r="L10" s="24"/>
      <c r="M10" s="24"/>
      <c r="N10" s="24"/>
      <c r="O10" s="24"/>
      <c r="P10" s="24"/>
      <c r="Q10" s="24"/>
      <c r="R10" s="24"/>
      <c r="S10" s="24"/>
      <c r="T10" s="24"/>
      <c r="U10" s="24"/>
      <c r="V10" s="24"/>
      <c r="W10" s="24"/>
    </row>
    <row r="11" ht="18.75" customHeight="1" spans="1:23">
      <c r="A11" s="120" t="s">
        <v>283</v>
      </c>
      <c r="B11" s="120" t="s">
        <v>284</v>
      </c>
      <c r="C11" s="22" t="s">
        <v>282</v>
      </c>
      <c r="D11" s="120" t="s">
        <v>71</v>
      </c>
      <c r="E11" s="120" t="s">
        <v>114</v>
      </c>
      <c r="F11" s="120" t="s">
        <v>115</v>
      </c>
      <c r="G11" s="120" t="s">
        <v>285</v>
      </c>
      <c r="H11" s="120" t="s">
        <v>286</v>
      </c>
      <c r="I11" s="24">
        <v>5000</v>
      </c>
      <c r="J11" s="24">
        <v>5000</v>
      </c>
      <c r="K11" s="24">
        <v>5000</v>
      </c>
      <c r="L11" s="24"/>
      <c r="M11" s="24"/>
      <c r="N11" s="24"/>
      <c r="O11" s="24"/>
      <c r="P11" s="24"/>
      <c r="Q11" s="24"/>
      <c r="R11" s="24"/>
      <c r="S11" s="24"/>
      <c r="T11" s="24"/>
      <c r="U11" s="24"/>
      <c r="V11" s="24"/>
      <c r="W11" s="24"/>
    </row>
    <row r="12" ht="18.75" customHeight="1" spans="1:23">
      <c r="A12" s="120" t="s">
        <v>283</v>
      </c>
      <c r="B12" s="120" t="s">
        <v>284</v>
      </c>
      <c r="C12" s="22" t="s">
        <v>282</v>
      </c>
      <c r="D12" s="120" t="s">
        <v>71</v>
      </c>
      <c r="E12" s="120" t="s">
        <v>114</v>
      </c>
      <c r="F12" s="120" t="s">
        <v>115</v>
      </c>
      <c r="G12" s="120" t="s">
        <v>240</v>
      </c>
      <c r="H12" s="120" t="s">
        <v>241</v>
      </c>
      <c r="I12" s="24">
        <v>5000</v>
      </c>
      <c r="J12" s="24">
        <v>5000</v>
      </c>
      <c r="K12" s="24">
        <v>5000</v>
      </c>
      <c r="L12" s="24"/>
      <c r="M12" s="24"/>
      <c r="N12" s="24"/>
      <c r="O12" s="24"/>
      <c r="P12" s="24"/>
      <c r="Q12" s="24"/>
      <c r="R12" s="24"/>
      <c r="S12" s="24"/>
      <c r="T12" s="24"/>
      <c r="U12" s="24"/>
      <c r="V12" s="24"/>
      <c r="W12" s="24"/>
    </row>
    <row r="13" ht="18.75" customHeight="1" spans="1:23">
      <c r="A13" s="26"/>
      <c r="B13" s="26"/>
      <c r="C13" s="22" t="s">
        <v>287</v>
      </c>
      <c r="D13" s="26"/>
      <c r="E13" s="26"/>
      <c r="F13" s="26"/>
      <c r="G13" s="26"/>
      <c r="H13" s="26"/>
      <c r="I13" s="24">
        <v>20000</v>
      </c>
      <c r="J13" s="24">
        <v>20000</v>
      </c>
      <c r="K13" s="24">
        <v>20000</v>
      </c>
      <c r="L13" s="24"/>
      <c r="M13" s="24"/>
      <c r="N13" s="24"/>
      <c r="O13" s="24"/>
      <c r="P13" s="24"/>
      <c r="Q13" s="24"/>
      <c r="R13" s="24"/>
      <c r="S13" s="24"/>
      <c r="T13" s="24"/>
      <c r="U13" s="24"/>
      <c r="V13" s="24"/>
      <c r="W13" s="24"/>
    </row>
    <row r="14" ht="18.75" customHeight="1" spans="1:23">
      <c r="A14" s="120" t="s">
        <v>283</v>
      </c>
      <c r="B14" s="120" t="s">
        <v>288</v>
      </c>
      <c r="C14" s="22" t="s">
        <v>287</v>
      </c>
      <c r="D14" s="120" t="s">
        <v>71</v>
      </c>
      <c r="E14" s="120" t="s">
        <v>124</v>
      </c>
      <c r="F14" s="120" t="s">
        <v>125</v>
      </c>
      <c r="G14" s="120" t="s">
        <v>242</v>
      </c>
      <c r="H14" s="120" t="s">
        <v>243</v>
      </c>
      <c r="I14" s="24">
        <v>10000</v>
      </c>
      <c r="J14" s="24">
        <v>10000</v>
      </c>
      <c r="K14" s="24">
        <v>10000</v>
      </c>
      <c r="L14" s="24"/>
      <c r="M14" s="24"/>
      <c r="N14" s="24"/>
      <c r="O14" s="24"/>
      <c r="P14" s="24"/>
      <c r="Q14" s="24"/>
      <c r="R14" s="24"/>
      <c r="S14" s="24"/>
      <c r="T14" s="24"/>
      <c r="U14" s="24"/>
      <c r="V14" s="24"/>
      <c r="W14" s="24"/>
    </row>
    <row r="15" ht="18.75" customHeight="1" spans="1:23">
      <c r="A15" s="120" t="s">
        <v>283</v>
      </c>
      <c r="B15" s="120" t="s">
        <v>288</v>
      </c>
      <c r="C15" s="22" t="s">
        <v>287</v>
      </c>
      <c r="D15" s="120" t="s">
        <v>71</v>
      </c>
      <c r="E15" s="120" t="s">
        <v>124</v>
      </c>
      <c r="F15" s="120" t="s">
        <v>125</v>
      </c>
      <c r="G15" s="120" t="s">
        <v>289</v>
      </c>
      <c r="H15" s="120" t="s">
        <v>290</v>
      </c>
      <c r="I15" s="24">
        <v>10000</v>
      </c>
      <c r="J15" s="24">
        <v>10000</v>
      </c>
      <c r="K15" s="24">
        <v>10000</v>
      </c>
      <c r="L15" s="24"/>
      <c r="M15" s="24"/>
      <c r="N15" s="24"/>
      <c r="O15" s="24"/>
      <c r="P15" s="24"/>
      <c r="Q15" s="24"/>
      <c r="R15" s="24"/>
      <c r="S15" s="24"/>
      <c r="T15" s="24"/>
      <c r="U15" s="24"/>
      <c r="V15" s="24"/>
      <c r="W15" s="24"/>
    </row>
    <row r="16" ht="18.75" customHeight="1" spans="1:23">
      <c r="A16" s="26"/>
      <c r="B16" s="26"/>
      <c r="C16" s="22" t="s">
        <v>291</v>
      </c>
      <c r="D16" s="26"/>
      <c r="E16" s="26"/>
      <c r="F16" s="26"/>
      <c r="G16" s="26"/>
      <c r="H16" s="26"/>
      <c r="I16" s="24">
        <v>160000</v>
      </c>
      <c r="J16" s="24">
        <v>160000</v>
      </c>
      <c r="K16" s="24">
        <v>160000</v>
      </c>
      <c r="L16" s="24"/>
      <c r="M16" s="24"/>
      <c r="N16" s="24"/>
      <c r="O16" s="24"/>
      <c r="P16" s="24"/>
      <c r="Q16" s="24"/>
      <c r="R16" s="24"/>
      <c r="S16" s="24"/>
      <c r="T16" s="24"/>
      <c r="U16" s="24"/>
      <c r="V16" s="24"/>
      <c r="W16" s="24"/>
    </row>
    <row r="17" ht="18.75" customHeight="1" spans="1:23">
      <c r="A17" s="120" t="s">
        <v>292</v>
      </c>
      <c r="B17" s="120" t="s">
        <v>293</v>
      </c>
      <c r="C17" s="22" t="s">
        <v>291</v>
      </c>
      <c r="D17" s="120" t="s">
        <v>71</v>
      </c>
      <c r="E17" s="120" t="s">
        <v>128</v>
      </c>
      <c r="F17" s="120" t="s">
        <v>127</v>
      </c>
      <c r="G17" s="120" t="s">
        <v>294</v>
      </c>
      <c r="H17" s="120" t="s">
        <v>295</v>
      </c>
      <c r="I17" s="24">
        <v>160000</v>
      </c>
      <c r="J17" s="24">
        <v>160000</v>
      </c>
      <c r="K17" s="24">
        <v>160000</v>
      </c>
      <c r="L17" s="24"/>
      <c r="M17" s="24"/>
      <c r="N17" s="24"/>
      <c r="O17" s="24"/>
      <c r="P17" s="24"/>
      <c r="Q17" s="24"/>
      <c r="R17" s="24"/>
      <c r="S17" s="24"/>
      <c r="T17" s="24"/>
      <c r="U17" s="24"/>
      <c r="V17" s="24"/>
      <c r="W17" s="24"/>
    </row>
    <row r="18" ht="18.75" customHeight="1" spans="1:23">
      <c r="A18" s="26"/>
      <c r="B18" s="26"/>
      <c r="C18" s="22" t="s">
        <v>296</v>
      </c>
      <c r="D18" s="26"/>
      <c r="E18" s="26"/>
      <c r="F18" s="26"/>
      <c r="G18" s="26"/>
      <c r="H18" s="26"/>
      <c r="I18" s="24">
        <v>20000</v>
      </c>
      <c r="J18" s="24">
        <v>20000</v>
      </c>
      <c r="K18" s="24">
        <v>20000</v>
      </c>
      <c r="L18" s="24"/>
      <c r="M18" s="24"/>
      <c r="N18" s="24"/>
      <c r="O18" s="24"/>
      <c r="P18" s="24"/>
      <c r="Q18" s="24"/>
      <c r="R18" s="24"/>
      <c r="S18" s="24"/>
      <c r="T18" s="24"/>
      <c r="U18" s="24"/>
      <c r="V18" s="24"/>
      <c r="W18" s="24"/>
    </row>
    <row r="19" ht="18.75" customHeight="1" spans="1:23">
      <c r="A19" s="120" t="s">
        <v>283</v>
      </c>
      <c r="B19" s="120" t="s">
        <v>297</v>
      </c>
      <c r="C19" s="22" t="s">
        <v>296</v>
      </c>
      <c r="D19" s="120" t="s">
        <v>71</v>
      </c>
      <c r="E19" s="120" t="s">
        <v>118</v>
      </c>
      <c r="F19" s="120" t="s">
        <v>119</v>
      </c>
      <c r="G19" s="120" t="s">
        <v>242</v>
      </c>
      <c r="H19" s="120" t="s">
        <v>243</v>
      </c>
      <c r="I19" s="24">
        <v>16000</v>
      </c>
      <c r="J19" s="24">
        <v>16000</v>
      </c>
      <c r="K19" s="24">
        <v>16000</v>
      </c>
      <c r="L19" s="24"/>
      <c r="M19" s="24"/>
      <c r="N19" s="24"/>
      <c r="O19" s="24"/>
      <c r="P19" s="24"/>
      <c r="Q19" s="24"/>
      <c r="R19" s="24"/>
      <c r="S19" s="24"/>
      <c r="T19" s="24"/>
      <c r="U19" s="24"/>
      <c r="V19" s="24"/>
      <c r="W19" s="24"/>
    </row>
    <row r="20" ht="18.75" customHeight="1" spans="1:23">
      <c r="A20" s="120" t="s">
        <v>283</v>
      </c>
      <c r="B20" s="120" t="s">
        <v>297</v>
      </c>
      <c r="C20" s="22" t="s">
        <v>296</v>
      </c>
      <c r="D20" s="120" t="s">
        <v>71</v>
      </c>
      <c r="E20" s="120" t="s">
        <v>118</v>
      </c>
      <c r="F20" s="120" t="s">
        <v>119</v>
      </c>
      <c r="G20" s="120" t="s">
        <v>289</v>
      </c>
      <c r="H20" s="120" t="s">
        <v>290</v>
      </c>
      <c r="I20" s="24">
        <v>4000</v>
      </c>
      <c r="J20" s="24">
        <v>4000</v>
      </c>
      <c r="K20" s="24">
        <v>4000</v>
      </c>
      <c r="L20" s="24"/>
      <c r="M20" s="24"/>
      <c r="N20" s="24"/>
      <c r="O20" s="24"/>
      <c r="P20" s="24"/>
      <c r="Q20" s="24"/>
      <c r="R20" s="24"/>
      <c r="S20" s="24"/>
      <c r="T20" s="24"/>
      <c r="U20" s="24"/>
      <c r="V20" s="24"/>
      <c r="W20" s="24"/>
    </row>
    <row r="21" ht="18.75" customHeight="1" spans="1:23">
      <c r="A21" s="26"/>
      <c r="B21" s="26"/>
      <c r="C21" s="22" t="s">
        <v>298</v>
      </c>
      <c r="D21" s="26"/>
      <c r="E21" s="26"/>
      <c r="F21" s="26"/>
      <c r="G21" s="26"/>
      <c r="H21" s="26"/>
      <c r="I21" s="24">
        <v>10000</v>
      </c>
      <c r="J21" s="24">
        <v>10000</v>
      </c>
      <c r="K21" s="24">
        <v>10000</v>
      </c>
      <c r="L21" s="24"/>
      <c r="M21" s="24"/>
      <c r="N21" s="24"/>
      <c r="O21" s="24"/>
      <c r="P21" s="24"/>
      <c r="Q21" s="24"/>
      <c r="R21" s="24"/>
      <c r="S21" s="24"/>
      <c r="T21" s="24"/>
      <c r="U21" s="24"/>
      <c r="V21" s="24"/>
      <c r="W21" s="24"/>
    </row>
    <row r="22" ht="18.75" customHeight="1" spans="1:23">
      <c r="A22" s="120" t="s">
        <v>283</v>
      </c>
      <c r="B22" s="120" t="s">
        <v>299</v>
      </c>
      <c r="C22" s="22" t="s">
        <v>298</v>
      </c>
      <c r="D22" s="120" t="s">
        <v>71</v>
      </c>
      <c r="E22" s="120" t="s">
        <v>118</v>
      </c>
      <c r="F22" s="120" t="s">
        <v>119</v>
      </c>
      <c r="G22" s="120" t="s">
        <v>242</v>
      </c>
      <c r="H22" s="120" t="s">
        <v>243</v>
      </c>
      <c r="I22" s="24">
        <v>10000</v>
      </c>
      <c r="J22" s="24">
        <v>10000</v>
      </c>
      <c r="K22" s="24">
        <v>10000</v>
      </c>
      <c r="L22" s="24"/>
      <c r="M22" s="24"/>
      <c r="N22" s="24"/>
      <c r="O22" s="24"/>
      <c r="P22" s="24"/>
      <c r="Q22" s="24"/>
      <c r="R22" s="24"/>
      <c r="S22" s="24"/>
      <c r="T22" s="24"/>
      <c r="U22" s="24"/>
      <c r="V22" s="24"/>
      <c r="W22" s="24"/>
    </row>
    <row r="23" ht="18.75" customHeight="1" spans="1:23">
      <c r="A23" s="26"/>
      <c r="B23" s="26"/>
      <c r="C23" s="22" t="s">
        <v>300</v>
      </c>
      <c r="D23" s="26"/>
      <c r="E23" s="26"/>
      <c r="F23" s="26"/>
      <c r="G23" s="26"/>
      <c r="H23" s="26"/>
      <c r="I23" s="24">
        <v>20000</v>
      </c>
      <c r="J23" s="24">
        <v>20000</v>
      </c>
      <c r="K23" s="24">
        <v>20000</v>
      </c>
      <c r="L23" s="24"/>
      <c r="M23" s="24"/>
      <c r="N23" s="24"/>
      <c r="O23" s="24"/>
      <c r="P23" s="24"/>
      <c r="Q23" s="24"/>
      <c r="R23" s="24"/>
      <c r="S23" s="24"/>
      <c r="T23" s="24"/>
      <c r="U23" s="24"/>
      <c r="V23" s="24"/>
      <c r="W23" s="24"/>
    </row>
    <row r="24" ht="18.75" customHeight="1" spans="1:23">
      <c r="A24" s="120" t="s">
        <v>283</v>
      </c>
      <c r="B24" s="120" t="s">
        <v>301</v>
      </c>
      <c r="C24" s="22" t="s">
        <v>300</v>
      </c>
      <c r="D24" s="120" t="s">
        <v>71</v>
      </c>
      <c r="E24" s="120" t="s">
        <v>116</v>
      </c>
      <c r="F24" s="120" t="s">
        <v>117</v>
      </c>
      <c r="G24" s="120" t="s">
        <v>242</v>
      </c>
      <c r="H24" s="120" t="s">
        <v>243</v>
      </c>
      <c r="I24" s="24">
        <v>10000</v>
      </c>
      <c r="J24" s="24">
        <v>10000</v>
      </c>
      <c r="K24" s="24">
        <v>10000</v>
      </c>
      <c r="L24" s="24"/>
      <c r="M24" s="24"/>
      <c r="N24" s="24"/>
      <c r="O24" s="24"/>
      <c r="P24" s="24"/>
      <c r="Q24" s="24"/>
      <c r="R24" s="24"/>
      <c r="S24" s="24"/>
      <c r="T24" s="24"/>
      <c r="U24" s="24"/>
      <c r="V24" s="24"/>
      <c r="W24" s="24"/>
    </row>
    <row r="25" ht="18.75" customHeight="1" spans="1:23">
      <c r="A25" s="120" t="s">
        <v>283</v>
      </c>
      <c r="B25" s="120" t="s">
        <v>301</v>
      </c>
      <c r="C25" s="22" t="s">
        <v>300</v>
      </c>
      <c r="D25" s="120" t="s">
        <v>71</v>
      </c>
      <c r="E25" s="120" t="s">
        <v>116</v>
      </c>
      <c r="F25" s="120" t="s">
        <v>117</v>
      </c>
      <c r="G25" s="120" t="s">
        <v>289</v>
      </c>
      <c r="H25" s="120" t="s">
        <v>290</v>
      </c>
      <c r="I25" s="24">
        <v>10000</v>
      </c>
      <c r="J25" s="24">
        <v>10000</v>
      </c>
      <c r="K25" s="24">
        <v>10000</v>
      </c>
      <c r="L25" s="24"/>
      <c r="M25" s="24"/>
      <c r="N25" s="24"/>
      <c r="O25" s="24"/>
      <c r="P25" s="24"/>
      <c r="Q25" s="24"/>
      <c r="R25" s="24"/>
      <c r="S25" s="24"/>
      <c r="T25" s="24"/>
      <c r="U25" s="24"/>
      <c r="V25" s="24"/>
      <c r="W25" s="24"/>
    </row>
    <row r="26" ht="18.75" customHeight="1" spans="1:23">
      <c r="A26" s="26"/>
      <c r="B26" s="26"/>
      <c r="C26" s="22" t="s">
        <v>302</v>
      </c>
      <c r="D26" s="26"/>
      <c r="E26" s="26"/>
      <c r="F26" s="26"/>
      <c r="G26" s="26"/>
      <c r="H26" s="26"/>
      <c r="I26" s="24">
        <v>10000</v>
      </c>
      <c r="J26" s="24">
        <v>10000</v>
      </c>
      <c r="K26" s="24">
        <v>10000</v>
      </c>
      <c r="L26" s="24"/>
      <c r="M26" s="24"/>
      <c r="N26" s="24"/>
      <c r="O26" s="24"/>
      <c r="P26" s="24"/>
      <c r="Q26" s="24"/>
      <c r="R26" s="24"/>
      <c r="S26" s="24"/>
      <c r="T26" s="24"/>
      <c r="U26" s="24"/>
      <c r="V26" s="24"/>
      <c r="W26" s="24"/>
    </row>
    <row r="27" ht="18.75" customHeight="1" spans="1:23">
      <c r="A27" s="120" t="s">
        <v>283</v>
      </c>
      <c r="B27" s="120" t="s">
        <v>303</v>
      </c>
      <c r="C27" s="22" t="s">
        <v>302</v>
      </c>
      <c r="D27" s="120" t="s">
        <v>71</v>
      </c>
      <c r="E27" s="120" t="s">
        <v>118</v>
      </c>
      <c r="F27" s="120" t="s">
        <v>119</v>
      </c>
      <c r="G27" s="120" t="s">
        <v>242</v>
      </c>
      <c r="H27" s="120" t="s">
        <v>243</v>
      </c>
      <c r="I27" s="24">
        <v>10000</v>
      </c>
      <c r="J27" s="24">
        <v>10000</v>
      </c>
      <c r="K27" s="24">
        <v>10000</v>
      </c>
      <c r="L27" s="24"/>
      <c r="M27" s="24"/>
      <c r="N27" s="24"/>
      <c r="O27" s="24"/>
      <c r="P27" s="24"/>
      <c r="Q27" s="24"/>
      <c r="R27" s="24"/>
      <c r="S27" s="24"/>
      <c r="T27" s="24"/>
      <c r="U27" s="24"/>
      <c r="V27" s="24"/>
      <c r="W27" s="24"/>
    </row>
    <row r="28" ht="18.75" customHeight="1" spans="1:23">
      <c r="A28" s="26"/>
      <c r="B28" s="26"/>
      <c r="C28" s="22" t="s">
        <v>304</v>
      </c>
      <c r="D28" s="26"/>
      <c r="E28" s="26"/>
      <c r="F28" s="26"/>
      <c r="G28" s="26"/>
      <c r="H28" s="26"/>
      <c r="I28" s="24">
        <v>10000</v>
      </c>
      <c r="J28" s="24">
        <v>10000</v>
      </c>
      <c r="K28" s="24">
        <v>10000</v>
      </c>
      <c r="L28" s="24"/>
      <c r="M28" s="24"/>
      <c r="N28" s="24"/>
      <c r="O28" s="24"/>
      <c r="P28" s="24"/>
      <c r="Q28" s="24"/>
      <c r="R28" s="24"/>
      <c r="S28" s="24"/>
      <c r="T28" s="24"/>
      <c r="U28" s="24"/>
      <c r="V28" s="24"/>
      <c r="W28" s="24"/>
    </row>
    <row r="29" ht="18.75" customHeight="1" spans="1:23">
      <c r="A29" s="120" t="s">
        <v>283</v>
      </c>
      <c r="B29" s="120" t="s">
        <v>305</v>
      </c>
      <c r="C29" s="22" t="s">
        <v>304</v>
      </c>
      <c r="D29" s="120" t="s">
        <v>71</v>
      </c>
      <c r="E29" s="120" t="s">
        <v>118</v>
      </c>
      <c r="F29" s="120" t="s">
        <v>119</v>
      </c>
      <c r="G29" s="120" t="s">
        <v>242</v>
      </c>
      <c r="H29" s="120" t="s">
        <v>243</v>
      </c>
      <c r="I29" s="24">
        <v>10000</v>
      </c>
      <c r="J29" s="24">
        <v>10000</v>
      </c>
      <c r="K29" s="24">
        <v>10000</v>
      </c>
      <c r="L29" s="24"/>
      <c r="M29" s="24"/>
      <c r="N29" s="24"/>
      <c r="O29" s="24"/>
      <c r="P29" s="24"/>
      <c r="Q29" s="24"/>
      <c r="R29" s="24"/>
      <c r="S29" s="24"/>
      <c r="T29" s="24"/>
      <c r="U29" s="24"/>
      <c r="V29" s="24"/>
      <c r="W29" s="24"/>
    </row>
    <row r="30" ht="18.75" customHeight="1" spans="1:23">
      <c r="A30" s="36" t="s">
        <v>129</v>
      </c>
      <c r="B30" s="37"/>
      <c r="C30" s="37"/>
      <c r="D30" s="37"/>
      <c r="E30" s="37"/>
      <c r="F30" s="37"/>
      <c r="G30" s="37"/>
      <c r="H30" s="38"/>
      <c r="I30" s="24">
        <v>260000</v>
      </c>
      <c r="J30" s="24">
        <v>260000</v>
      </c>
      <c r="K30" s="24">
        <v>260000</v>
      </c>
      <c r="L30" s="24"/>
      <c r="M30" s="24"/>
      <c r="N30" s="24"/>
      <c r="O30" s="24"/>
      <c r="P30" s="24"/>
      <c r="Q30" s="24"/>
      <c r="R30" s="24"/>
      <c r="S30" s="24"/>
      <c r="T30" s="24"/>
      <c r="U30" s="24"/>
      <c r="V30" s="24"/>
      <c r="W30" s="24"/>
    </row>
  </sheetData>
  <mergeCells count="28">
    <mergeCell ref="A3:W3"/>
    <mergeCell ref="A4:H4"/>
    <mergeCell ref="J5:M5"/>
    <mergeCell ref="N5:P5"/>
    <mergeCell ref="R5:W5"/>
    <mergeCell ref="A30:H3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1"/>
  <sheetViews>
    <sheetView showZeros="0" tabSelected="1" workbookViewId="0">
      <pane ySplit="1" topLeftCell="A22" activePane="bottomLeft" state="frozen"/>
      <selection/>
      <selection pane="bottomLeft" activeCell="A26" sqref="A26:A33"/>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306</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"单位名称："&amp;"凤庆县应急管理局"</f>
        <v>单位名称：凤庆县应急管理局</v>
      </c>
      <c r="B4" s="4"/>
      <c r="C4" s="4"/>
      <c r="D4" s="4"/>
      <c r="E4" s="4"/>
      <c r="F4" s="53"/>
      <c r="G4" s="4"/>
      <c r="H4" s="53"/>
    </row>
    <row r="5" ht="18.75" customHeight="1" spans="1:10">
      <c r="A5" s="47" t="s">
        <v>307</v>
      </c>
      <c r="B5" s="47" t="s">
        <v>308</v>
      </c>
      <c r="C5" s="47" t="s">
        <v>309</v>
      </c>
      <c r="D5" s="47" t="s">
        <v>310</v>
      </c>
      <c r="E5" s="47" t="s">
        <v>311</v>
      </c>
      <c r="F5" s="54" t="s">
        <v>312</v>
      </c>
      <c r="G5" s="47" t="s">
        <v>313</v>
      </c>
      <c r="H5" s="54" t="s">
        <v>314</v>
      </c>
      <c r="I5" s="54" t="s">
        <v>315</v>
      </c>
      <c r="J5" s="47" t="s">
        <v>316</v>
      </c>
    </row>
    <row r="6" ht="18.75" customHeight="1" spans="1:10">
      <c r="A6" s="116">
        <v>1</v>
      </c>
      <c r="B6" s="116">
        <v>2</v>
      </c>
      <c r="C6" s="116">
        <v>3</v>
      </c>
      <c r="D6" s="116">
        <v>4</v>
      </c>
      <c r="E6" s="116">
        <v>5</v>
      </c>
      <c r="F6" s="116">
        <v>6</v>
      </c>
      <c r="G6" s="116">
        <v>7</v>
      </c>
      <c r="H6" s="116">
        <v>8</v>
      </c>
      <c r="I6" s="116">
        <v>9</v>
      </c>
      <c r="J6" s="116">
        <v>10</v>
      </c>
    </row>
    <row r="7" ht="18.75" customHeight="1" spans="1:10">
      <c r="A7" s="35" t="s">
        <v>71</v>
      </c>
      <c r="B7" s="48"/>
      <c r="C7" s="48"/>
      <c r="D7" s="48"/>
      <c r="E7" s="55"/>
      <c r="F7" s="56"/>
      <c r="G7" s="55"/>
      <c r="H7" s="56"/>
      <c r="I7" s="56"/>
      <c r="J7" s="55"/>
    </row>
    <row r="8" ht="18.75" customHeight="1" spans="1:10">
      <c r="A8" s="117" t="s">
        <v>71</v>
      </c>
      <c r="B8" s="22">
        <v>4890286.64</v>
      </c>
      <c r="C8" s="22"/>
      <c r="D8" s="22"/>
      <c r="E8" s="35"/>
      <c r="F8" s="22"/>
      <c r="G8" s="35"/>
      <c r="H8" s="22"/>
      <c r="I8" s="22"/>
      <c r="J8" s="35"/>
    </row>
    <row r="9" ht="18.75" customHeight="1" spans="1:10">
      <c r="A9" s="215" t="s">
        <v>282</v>
      </c>
      <c r="B9" s="22" t="s">
        <v>317</v>
      </c>
      <c r="C9" s="22" t="s">
        <v>318</v>
      </c>
      <c r="D9" s="22" t="s">
        <v>319</v>
      </c>
      <c r="E9" s="35" t="s">
        <v>320</v>
      </c>
      <c r="F9" s="22" t="s">
        <v>321</v>
      </c>
      <c r="G9" s="35" t="s">
        <v>174</v>
      </c>
      <c r="H9" s="22" t="s">
        <v>322</v>
      </c>
      <c r="I9" s="22" t="s">
        <v>323</v>
      </c>
      <c r="J9" s="35" t="s">
        <v>324</v>
      </c>
    </row>
    <row r="10" ht="18.75" customHeight="1" spans="1:10">
      <c r="A10" s="215" t="s">
        <v>282</v>
      </c>
      <c r="B10" s="22" t="s">
        <v>325</v>
      </c>
      <c r="C10" s="22" t="s">
        <v>318</v>
      </c>
      <c r="D10" s="22" t="s">
        <v>319</v>
      </c>
      <c r="E10" s="35" t="s">
        <v>326</v>
      </c>
      <c r="F10" s="22" t="s">
        <v>321</v>
      </c>
      <c r="G10" s="35" t="s">
        <v>327</v>
      </c>
      <c r="H10" s="22" t="s">
        <v>328</v>
      </c>
      <c r="I10" s="22" t="s">
        <v>323</v>
      </c>
      <c r="J10" s="35" t="s">
        <v>329</v>
      </c>
    </row>
    <row r="11" ht="18.75" customHeight="1" spans="1:10">
      <c r="A11" s="215" t="s">
        <v>282</v>
      </c>
      <c r="B11" s="22" t="s">
        <v>325</v>
      </c>
      <c r="C11" s="22" t="s">
        <v>318</v>
      </c>
      <c r="D11" s="22" t="s">
        <v>319</v>
      </c>
      <c r="E11" s="35" t="s">
        <v>330</v>
      </c>
      <c r="F11" s="22" t="s">
        <v>321</v>
      </c>
      <c r="G11" s="35" t="s">
        <v>176</v>
      </c>
      <c r="H11" s="22" t="s">
        <v>331</v>
      </c>
      <c r="I11" s="22" t="s">
        <v>323</v>
      </c>
      <c r="J11" s="35" t="s">
        <v>332</v>
      </c>
    </row>
    <row r="12" ht="18.75" customHeight="1" spans="1:10">
      <c r="A12" s="215" t="s">
        <v>282</v>
      </c>
      <c r="B12" s="22" t="s">
        <v>325</v>
      </c>
      <c r="C12" s="22" t="s">
        <v>318</v>
      </c>
      <c r="D12" s="22" t="s">
        <v>333</v>
      </c>
      <c r="E12" s="35" t="s">
        <v>334</v>
      </c>
      <c r="F12" s="22" t="s">
        <v>335</v>
      </c>
      <c r="G12" s="35" t="s">
        <v>336</v>
      </c>
      <c r="H12" s="22" t="s">
        <v>337</v>
      </c>
      <c r="I12" s="22" t="s">
        <v>338</v>
      </c>
      <c r="J12" s="35" t="s">
        <v>339</v>
      </c>
    </row>
    <row r="13" ht="18.75" customHeight="1" spans="1:10">
      <c r="A13" s="215" t="s">
        <v>282</v>
      </c>
      <c r="B13" s="22" t="s">
        <v>325</v>
      </c>
      <c r="C13" s="22" t="s">
        <v>340</v>
      </c>
      <c r="D13" s="22" t="s">
        <v>341</v>
      </c>
      <c r="E13" s="35" t="s">
        <v>342</v>
      </c>
      <c r="F13" s="22" t="s">
        <v>321</v>
      </c>
      <c r="G13" s="35" t="s">
        <v>171</v>
      </c>
      <c r="H13" s="22" t="s">
        <v>322</v>
      </c>
      <c r="I13" s="22" t="s">
        <v>323</v>
      </c>
      <c r="J13" s="35" t="s">
        <v>343</v>
      </c>
    </row>
    <row r="14" ht="18.75" customHeight="1" spans="1:10">
      <c r="A14" s="215" t="s">
        <v>282</v>
      </c>
      <c r="B14" s="22" t="s">
        <v>325</v>
      </c>
      <c r="C14" s="22" t="s">
        <v>344</v>
      </c>
      <c r="D14" s="22" t="s">
        <v>345</v>
      </c>
      <c r="E14" s="35" t="s">
        <v>346</v>
      </c>
      <c r="F14" s="22" t="s">
        <v>335</v>
      </c>
      <c r="G14" s="35" t="s">
        <v>347</v>
      </c>
      <c r="H14" s="22" t="s">
        <v>348</v>
      </c>
      <c r="I14" s="22" t="s">
        <v>338</v>
      </c>
      <c r="J14" s="35" t="s">
        <v>349</v>
      </c>
    </row>
    <row r="15" ht="18.75" customHeight="1" spans="1:10">
      <c r="A15" s="215" t="s">
        <v>298</v>
      </c>
      <c r="B15" s="22" t="s">
        <v>350</v>
      </c>
      <c r="C15" s="22" t="s">
        <v>318</v>
      </c>
      <c r="D15" s="22" t="s">
        <v>319</v>
      </c>
      <c r="E15" s="35" t="s">
        <v>351</v>
      </c>
      <c r="F15" s="22" t="s">
        <v>321</v>
      </c>
      <c r="G15" s="35" t="s">
        <v>352</v>
      </c>
      <c r="H15" s="22" t="s">
        <v>353</v>
      </c>
      <c r="I15" s="22" t="s">
        <v>323</v>
      </c>
      <c r="J15" s="35" t="s">
        <v>354</v>
      </c>
    </row>
    <row r="16" ht="18.75" customHeight="1" spans="1:10">
      <c r="A16" s="215" t="s">
        <v>298</v>
      </c>
      <c r="B16" s="22" t="s">
        <v>350</v>
      </c>
      <c r="C16" s="22" t="s">
        <v>318</v>
      </c>
      <c r="D16" s="22" t="s">
        <v>319</v>
      </c>
      <c r="E16" s="35" t="s">
        <v>355</v>
      </c>
      <c r="F16" s="22" t="s">
        <v>321</v>
      </c>
      <c r="G16" s="35" t="s">
        <v>356</v>
      </c>
      <c r="H16" s="22" t="s">
        <v>357</v>
      </c>
      <c r="I16" s="22" t="s">
        <v>323</v>
      </c>
      <c r="J16" s="35" t="s">
        <v>358</v>
      </c>
    </row>
    <row r="17" ht="18.75" customHeight="1" spans="1:10">
      <c r="A17" s="215" t="s">
        <v>298</v>
      </c>
      <c r="B17" s="22" t="s">
        <v>350</v>
      </c>
      <c r="C17" s="22" t="s">
        <v>318</v>
      </c>
      <c r="D17" s="22" t="s">
        <v>319</v>
      </c>
      <c r="E17" s="35" t="s">
        <v>359</v>
      </c>
      <c r="F17" s="22" t="s">
        <v>321</v>
      </c>
      <c r="G17" s="35" t="s">
        <v>173</v>
      </c>
      <c r="H17" s="22" t="s">
        <v>322</v>
      </c>
      <c r="I17" s="22" t="s">
        <v>323</v>
      </c>
      <c r="J17" s="35" t="s">
        <v>360</v>
      </c>
    </row>
    <row r="18" ht="18.75" customHeight="1" spans="1:10">
      <c r="A18" s="215" t="s">
        <v>298</v>
      </c>
      <c r="B18" s="22" t="s">
        <v>350</v>
      </c>
      <c r="C18" s="22" t="s">
        <v>318</v>
      </c>
      <c r="D18" s="22" t="s">
        <v>319</v>
      </c>
      <c r="E18" s="35" t="s">
        <v>361</v>
      </c>
      <c r="F18" s="22" t="s">
        <v>321</v>
      </c>
      <c r="G18" s="35" t="s">
        <v>172</v>
      </c>
      <c r="H18" s="22" t="s">
        <v>362</v>
      </c>
      <c r="I18" s="22" t="s">
        <v>323</v>
      </c>
      <c r="J18" s="35" t="s">
        <v>363</v>
      </c>
    </row>
    <row r="19" ht="18.75" customHeight="1" spans="1:10">
      <c r="A19" s="215" t="s">
        <v>298</v>
      </c>
      <c r="B19" s="22" t="s">
        <v>350</v>
      </c>
      <c r="C19" s="22" t="s">
        <v>318</v>
      </c>
      <c r="D19" s="22" t="s">
        <v>333</v>
      </c>
      <c r="E19" s="35" t="s">
        <v>364</v>
      </c>
      <c r="F19" s="22" t="s">
        <v>335</v>
      </c>
      <c r="G19" s="35" t="s">
        <v>347</v>
      </c>
      <c r="H19" s="22" t="s">
        <v>348</v>
      </c>
      <c r="I19" s="22" t="s">
        <v>338</v>
      </c>
      <c r="J19" s="35" t="s">
        <v>365</v>
      </c>
    </row>
    <row r="20" ht="18.75" customHeight="1" spans="1:10">
      <c r="A20" s="215" t="s">
        <v>298</v>
      </c>
      <c r="B20" s="22" t="s">
        <v>350</v>
      </c>
      <c r="C20" s="22" t="s">
        <v>318</v>
      </c>
      <c r="D20" s="22" t="s">
        <v>333</v>
      </c>
      <c r="E20" s="35" t="s">
        <v>366</v>
      </c>
      <c r="F20" s="22" t="s">
        <v>335</v>
      </c>
      <c r="G20" s="35" t="s">
        <v>347</v>
      </c>
      <c r="H20" s="22" t="s">
        <v>348</v>
      </c>
      <c r="I20" s="22" t="s">
        <v>338</v>
      </c>
      <c r="J20" s="35" t="s">
        <v>367</v>
      </c>
    </row>
    <row r="21" ht="18.75" customHeight="1" spans="1:10">
      <c r="A21" s="215" t="s">
        <v>298</v>
      </c>
      <c r="B21" s="22" t="s">
        <v>350</v>
      </c>
      <c r="C21" s="22" t="s">
        <v>318</v>
      </c>
      <c r="D21" s="22" t="s">
        <v>368</v>
      </c>
      <c r="E21" s="35" t="s">
        <v>369</v>
      </c>
      <c r="F21" s="22" t="s">
        <v>335</v>
      </c>
      <c r="G21" s="35" t="s">
        <v>347</v>
      </c>
      <c r="H21" s="22" t="s">
        <v>348</v>
      </c>
      <c r="I21" s="22" t="s">
        <v>338</v>
      </c>
      <c r="J21" s="35" t="s">
        <v>370</v>
      </c>
    </row>
    <row r="22" ht="45" customHeight="1" spans="1:10">
      <c r="A22" s="215" t="s">
        <v>298</v>
      </c>
      <c r="B22" s="22" t="s">
        <v>350</v>
      </c>
      <c r="C22" s="22" t="s">
        <v>340</v>
      </c>
      <c r="D22" s="22" t="s">
        <v>371</v>
      </c>
      <c r="E22" s="35" t="s">
        <v>372</v>
      </c>
      <c r="F22" s="22" t="s">
        <v>335</v>
      </c>
      <c r="G22" s="35" t="s">
        <v>347</v>
      </c>
      <c r="H22" s="22" t="s">
        <v>348</v>
      </c>
      <c r="I22" s="22" t="s">
        <v>338</v>
      </c>
      <c r="J22" s="35" t="s">
        <v>373</v>
      </c>
    </row>
    <row r="23" ht="18.75" customHeight="1" spans="1:10">
      <c r="A23" s="215" t="s">
        <v>298</v>
      </c>
      <c r="B23" s="22" t="s">
        <v>350</v>
      </c>
      <c r="C23" s="22" t="s">
        <v>340</v>
      </c>
      <c r="D23" s="22" t="s">
        <v>371</v>
      </c>
      <c r="E23" s="35" t="s">
        <v>374</v>
      </c>
      <c r="F23" s="22" t="s">
        <v>335</v>
      </c>
      <c r="G23" s="35" t="s">
        <v>347</v>
      </c>
      <c r="H23" s="22" t="s">
        <v>348</v>
      </c>
      <c r="I23" s="22" t="s">
        <v>338</v>
      </c>
      <c r="J23" s="35" t="s">
        <v>375</v>
      </c>
    </row>
    <row r="24" ht="18.75" customHeight="1" spans="1:10">
      <c r="A24" s="215" t="s">
        <v>298</v>
      </c>
      <c r="B24" s="22" t="s">
        <v>350</v>
      </c>
      <c r="C24" s="22" t="s">
        <v>340</v>
      </c>
      <c r="D24" s="22" t="s">
        <v>371</v>
      </c>
      <c r="E24" s="35" t="s">
        <v>376</v>
      </c>
      <c r="F24" s="22" t="s">
        <v>321</v>
      </c>
      <c r="G24" s="35" t="s">
        <v>377</v>
      </c>
      <c r="H24" s="22" t="s">
        <v>328</v>
      </c>
      <c r="I24" s="22" t="s">
        <v>323</v>
      </c>
      <c r="J24" s="35" t="s">
        <v>378</v>
      </c>
    </row>
    <row r="25" ht="18.75" customHeight="1" spans="1:10">
      <c r="A25" s="215" t="s">
        <v>298</v>
      </c>
      <c r="B25" s="22" t="s">
        <v>350</v>
      </c>
      <c r="C25" s="22" t="s">
        <v>344</v>
      </c>
      <c r="D25" s="22" t="s">
        <v>345</v>
      </c>
      <c r="E25" s="35" t="s">
        <v>379</v>
      </c>
      <c r="F25" s="22" t="s">
        <v>335</v>
      </c>
      <c r="G25" s="35" t="s">
        <v>347</v>
      </c>
      <c r="H25" s="22" t="s">
        <v>348</v>
      </c>
      <c r="I25" s="22" t="s">
        <v>338</v>
      </c>
      <c r="J25" s="35" t="s">
        <v>380</v>
      </c>
    </row>
    <row r="26" ht="18.75" customHeight="1" spans="1:10">
      <c r="A26" s="215" t="s">
        <v>300</v>
      </c>
      <c r="B26" s="22" t="s">
        <v>381</v>
      </c>
      <c r="C26" s="22" t="s">
        <v>318</v>
      </c>
      <c r="D26" s="22" t="s">
        <v>319</v>
      </c>
      <c r="E26" s="35" t="s">
        <v>382</v>
      </c>
      <c r="F26" s="22" t="s">
        <v>321</v>
      </c>
      <c r="G26" s="35" t="s">
        <v>383</v>
      </c>
      <c r="H26" s="22" t="s">
        <v>322</v>
      </c>
      <c r="I26" s="22" t="s">
        <v>323</v>
      </c>
      <c r="J26" s="35" t="s">
        <v>384</v>
      </c>
    </row>
    <row r="27" ht="18.75" customHeight="1" spans="1:10">
      <c r="A27" s="215" t="s">
        <v>300</v>
      </c>
      <c r="B27" s="22" t="s">
        <v>381</v>
      </c>
      <c r="C27" s="22" t="s">
        <v>318</v>
      </c>
      <c r="D27" s="22" t="s">
        <v>319</v>
      </c>
      <c r="E27" s="35" t="s">
        <v>385</v>
      </c>
      <c r="F27" s="22" t="s">
        <v>321</v>
      </c>
      <c r="G27" s="35" t="s">
        <v>383</v>
      </c>
      <c r="H27" s="22" t="s">
        <v>386</v>
      </c>
      <c r="I27" s="22" t="s">
        <v>323</v>
      </c>
      <c r="J27" s="35" t="s">
        <v>387</v>
      </c>
    </row>
    <row r="28" ht="18.75" customHeight="1" spans="1:10">
      <c r="A28" s="215" t="s">
        <v>300</v>
      </c>
      <c r="B28" s="22" t="s">
        <v>381</v>
      </c>
      <c r="C28" s="22" t="s">
        <v>318</v>
      </c>
      <c r="D28" s="22" t="s">
        <v>319</v>
      </c>
      <c r="E28" s="35" t="s">
        <v>388</v>
      </c>
      <c r="F28" s="22" t="s">
        <v>321</v>
      </c>
      <c r="G28" s="35" t="s">
        <v>356</v>
      </c>
      <c r="H28" s="22" t="s">
        <v>322</v>
      </c>
      <c r="I28" s="22" t="s">
        <v>323</v>
      </c>
      <c r="J28" s="35" t="s">
        <v>389</v>
      </c>
    </row>
    <row r="29" ht="18.75" customHeight="1" spans="1:10">
      <c r="A29" s="215" t="s">
        <v>300</v>
      </c>
      <c r="B29" s="22" t="s">
        <v>381</v>
      </c>
      <c r="C29" s="22" t="s">
        <v>318</v>
      </c>
      <c r="D29" s="22" t="s">
        <v>333</v>
      </c>
      <c r="E29" s="35" t="s">
        <v>390</v>
      </c>
      <c r="F29" s="22" t="s">
        <v>335</v>
      </c>
      <c r="G29" s="35" t="s">
        <v>347</v>
      </c>
      <c r="H29" s="22" t="s">
        <v>348</v>
      </c>
      <c r="I29" s="22" t="s">
        <v>338</v>
      </c>
      <c r="J29" s="35" t="s">
        <v>391</v>
      </c>
    </row>
    <row r="30" ht="18.75" customHeight="1" spans="1:10">
      <c r="A30" s="215" t="s">
        <v>300</v>
      </c>
      <c r="B30" s="22" t="s">
        <v>381</v>
      </c>
      <c r="C30" s="22" t="s">
        <v>318</v>
      </c>
      <c r="D30" s="22" t="s">
        <v>333</v>
      </c>
      <c r="E30" s="35" t="s">
        <v>392</v>
      </c>
      <c r="F30" s="22" t="s">
        <v>335</v>
      </c>
      <c r="G30" s="35" t="s">
        <v>347</v>
      </c>
      <c r="H30" s="22" t="s">
        <v>348</v>
      </c>
      <c r="I30" s="22" t="s">
        <v>338</v>
      </c>
      <c r="J30" s="35" t="s">
        <v>393</v>
      </c>
    </row>
    <row r="31" ht="18.75" customHeight="1" spans="1:10">
      <c r="A31" s="215" t="s">
        <v>300</v>
      </c>
      <c r="B31" s="22" t="s">
        <v>381</v>
      </c>
      <c r="C31" s="22" t="s">
        <v>340</v>
      </c>
      <c r="D31" s="22" t="s">
        <v>371</v>
      </c>
      <c r="E31" s="35" t="s">
        <v>374</v>
      </c>
      <c r="F31" s="22" t="s">
        <v>335</v>
      </c>
      <c r="G31" s="35" t="s">
        <v>347</v>
      </c>
      <c r="H31" s="22" t="s">
        <v>348</v>
      </c>
      <c r="I31" s="22" t="s">
        <v>338</v>
      </c>
      <c r="J31" s="35" t="s">
        <v>394</v>
      </c>
    </row>
    <row r="32" ht="18.75" customHeight="1" spans="1:10">
      <c r="A32" s="215" t="s">
        <v>300</v>
      </c>
      <c r="B32" s="22" t="s">
        <v>381</v>
      </c>
      <c r="C32" s="22" t="s">
        <v>340</v>
      </c>
      <c r="D32" s="22" t="s">
        <v>371</v>
      </c>
      <c r="E32" s="35" t="s">
        <v>395</v>
      </c>
      <c r="F32" s="22" t="s">
        <v>335</v>
      </c>
      <c r="G32" s="35" t="s">
        <v>396</v>
      </c>
      <c r="H32" s="22" t="s">
        <v>397</v>
      </c>
      <c r="I32" s="22" t="s">
        <v>338</v>
      </c>
      <c r="J32" s="35" t="s">
        <v>398</v>
      </c>
    </row>
    <row r="33" ht="18.75" customHeight="1" spans="1:10">
      <c r="A33" s="215" t="s">
        <v>300</v>
      </c>
      <c r="B33" s="22" t="s">
        <v>381</v>
      </c>
      <c r="C33" s="22" t="s">
        <v>344</v>
      </c>
      <c r="D33" s="22" t="s">
        <v>345</v>
      </c>
      <c r="E33" s="35" t="s">
        <v>399</v>
      </c>
      <c r="F33" s="22" t="s">
        <v>335</v>
      </c>
      <c r="G33" s="35" t="s">
        <v>347</v>
      </c>
      <c r="H33" s="22" t="s">
        <v>348</v>
      </c>
      <c r="I33" s="22" t="s">
        <v>338</v>
      </c>
      <c r="J33" s="35" t="s">
        <v>400</v>
      </c>
    </row>
    <row r="34" ht="18.75" customHeight="1" spans="1:10">
      <c r="A34" s="215" t="s">
        <v>296</v>
      </c>
      <c r="B34" s="22" t="s">
        <v>401</v>
      </c>
      <c r="C34" s="22" t="s">
        <v>318</v>
      </c>
      <c r="D34" s="22" t="s">
        <v>319</v>
      </c>
      <c r="E34" s="35" t="s">
        <v>402</v>
      </c>
      <c r="F34" s="22" t="s">
        <v>321</v>
      </c>
      <c r="G34" s="35" t="s">
        <v>173</v>
      </c>
      <c r="H34" s="22" t="s">
        <v>322</v>
      </c>
      <c r="I34" s="22" t="s">
        <v>323</v>
      </c>
      <c r="J34" s="35" t="s">
        <v>403</v>
      </c>
    </row>
    <row r="35" ht="18.75" customHeight="1" spans="1:10">
      <c r="A35" s="215" t="s">
        <v>296</v>
      </c>
      <c r="B35" s="22" t="s">
        <v>404</v>
      </c>
      <c r="C35" s="22" t="s">
        <v>318</v>
      </c>
      <c r="D35" s="22" t="s">
        <v>319</v>
      </c>
      <c r="E35" s="35" t="s">
        <v>405</v>
      </c>
      <c r="F35" s="22" t="s">
        <v>321</v>
      </c>
      <c r="G35" s="35" t="s">
        <v>327</v>
      </c>
      <c r="H35" s="22" t="s">
        <v>328</v>
      </c>
      <c r="I35" s="22" t="s">
        <v>323</v>
      </c>
      <c r="J35" s="35" t="s">
        <v>406</v>
      </c>
    </row>
    <row r="36" ht="18.75" customHeight="1" spans="1:10">
      <c r="A36" s="215" t="s">
        <v>296</v>
      </c>
      <c r="B36" s="22" t="s">
        <v>404</v>
      </c>
      <c r="C36" s="22" t="s">
        <v>318</v>
      </c>
      <c r="D36" s="22" t="s">
        <v>333</v>
      </c>
      <c r="E36" s="35" t="s">
        <v>407</v>
      </c>
      <c r="F36" s="22" t="s">
        <v>335</v>
      </c>
      <c r="G36" s="35" t="s">
        <v>347</v>
      </c>
      <c r="H36" s="22" t="s">
        <v>348</v>
      </c>
      <c r="I36" s="22" t="s">
        <v>338</v>
      </c>
      <c r="J36" s="35" t="s">
        <v>408</v>
      </c>
    </row>
    <row r="37" ht="18.75" customHeight="1" spans="1:10">
      <c r="A37" s="215" t="s">
        <v>296</v>
      </c>
      <c r="B37" s="22" t="s">
        <v>404</v>
      </c>
      <c r="C37" s="22" t="s">
        <v>318</v>
      </c>
      <c r="D37" s="22" t="s">
        <v>333</v>
      </c>
      <c r="E37" s="35" t="s">
        <v>409</v>
      </c>
      <c r="F37" s="22" t="s">
        <v>335</v>
      </c>
      <c r="G37" s="35" t="s">
        <v>410</v>
      </c>
      <c r="H37" s="22" t="s">
        <v>348</v>
      </c>
      <c r="I37" s="22" t="s">
        <v>338</v>
      </c>
      <c r="J37" s="35" t="s">
        <v>411</v>
      </c>
    </row>
    <row r="38" ht="18.75" customHeight="1" spans="1:10">
      <c r="A38" s="215" t="s">
        <v>296</v>
      </c>
      <c r="B38" s="22" t="s">
        <v>404</v>
      </c>
      <c r="C38" s="22" t="s">
        <v>318</v>
      </c>
      <c r="D38" s="22" t="s">
        <v>333</v>
      </c>
      <c r="E38" s="35" t="s">
        <v>412</v>
      </c>
      <c r="F38" s="22" t="s">
        <v>335</v>
      </c>
      <c r="G38" s="35" t="s">
        <v>347</v>
      </c>
      <c r="H38" s="22" t="s">
        <v>348</v>
      </c>
      <c r="I38" s="22" t="s">
        <v>338</v>
      </c>
      <c r="J38" s="35" t="s">
        <v>413</v>
      </c>
    </row>
    <row r="39" ht="18.75" customHeight="1" spans="1:10">
      <c r="A39" s="215" t="s">
        <v>296</v>
      </c>
      <c r="B39" s="22" t="s">
        <v>404</v>
      </c>
      <c r="C39" s="22" t="s">
        <v>340</v>
      </c>
      <c r="D39" s="22" t="s">
        <v>341</v>
      </c>
      <c r="E39" s="35" t="s">
        <v>414</v>
      </c>
      <c r="F39" s="22" t="s">
        <v>335</v>
      </c>
      <c r="G39" s="35" t="s">
        <v>415</v>
      </c>
      <c r="H39" s="22" t="s">
        <v>348</v>
      </c>
      <c r="I39" s="22" t="s">
        <v>338</v>
      </c>
      <c r="J39" s="35" t="s">
        <v>416</v>
      </c>
    </row>
    <row r="40" ht="18.75" customHeight="1" spans="1:10">
      <c r="A40" s="215" t="s">
        <v>296</v>
      </c>
      <c r="B40" s="22" t="s">
        <v>404</v>
      </c>
      <c r="C40" s="22" t="s">
        <v>340</v>
      </c>
      <c r="D40" s="22" t="s">
        <v>371</v>
      </c>
      <c r="E40" s="35" t="s">
        <v>417</v>
      </c>
      <c r="F40" s="22" t="s">
        <v>335</v>
      </c>
      <c r="G40" s="35" t="s">
        <v>347</v>
      </c>
      <c r="H40" s="22" t="s">
        <v>348</v>
      </c>
      <c r="I40" s="22" t="s">
        <v>338</v>
      </c>
      <c r="J40" s="35" t="s">
        <v>418</v>
      </c>
    </row>
    <row r="41" ht="18.75" customHeight="1" spans="1:10">
      <c r="A41" s="215" t="s">
        <v>296</v>
      </c>
      <c r="B41" s="22" t="s">
        <v>404</v>
      </c>
      <c r="C41" s="22" t="s">
        <v>340</v>
      </c>
      <c r="D41" s="22" t="s">
        <v>419</v>
      </c>
      <c r="E41" s="35" t="s">
        <v>420</v>
      </c>
      <c r="F41" s="22" t="s">
        <v>335</v>
      </c>
      <c r="G41" s="35" t="s">
        <v>347</v>
      </c>
      <c r="H41" s="22" t="s">
        <v>348</v>
      </c>
      <c r="I41" s="22" t="s">
        <v>338</v>
      </c>
      <c r="J41" s="35" t="s">
        <v>421</v>
      </c>
    </row>
    <row r="42" ht="18.75" customHeight="1" spans="1:10">
      <c r="A42" s="215" t="s">
        <v>296</v>
      </c>
      <c r="B42" s="22" t="s">
        <v>404</v>
      </c>
      <c r="C42" s="22" t="s">
        <v>344</v>
      </c>
      <c r="D42" s="22" t="s">
        <v>345</v>
      </c>
      <c r="E42" s="35" t="s">
        <v>422</v>
      </c>
      <c r="F42" s="22" t="s">
        <v>335</v>
      </c>
      <c r="G42" s="35" t="s">
        <v>347</v>
      </c>
      <c r="H42" s="22" t="s">
        <v>348</v>
      </c>
      <c r="I42" s="22" t="s">
        <v>338</v>
      </c>
      <c r="J42" s="35" t="s">
        <v>423</v>
      </c>
    </row>
    <row r="43" ht="18.75" customHeight="1" spans="1:10">
      <c r="A43" s="215" t="s">
        <v>296</v>
      </c>
      <c r="B43" s="22" t="s">
        <v>404</v>
      </c>
      <c r="C43" s="22" t="s">
        <v>344</v>
      </c>
      <c r="D43" s="22" t="s">
        <v>345</v>
      </c>
      <c r="E43" s="35" t="s">
        <v>424</v>
      </c>
      <c r="F43" s="22" t="s">
        <v>335</v>
      </c>
      <c r="G43" s="35" t="s">
        <v>347</v>
      </c>
      <c r="H43" s="22" t="s">
        <v>348</v>
      </c>
      <c r="I43" s="22" t="s">
        <v>338</v>
      </c>
      <c r="J43" s="35" t="s">
        <v>425</v>
      </c>
    </row>
    <row r="44" ht="18.75" customHeight="1" spans="1:10">
      <c r="A44" s="215" t="s">
        <v>291</v>
      </c>
      <c r="B44" s="22" t="s">
        <v>426</v>
      </c>
      <c r="C44" s="22" t="s">
        <v>318</v>
      </c>
      <c r="D44" s="22" t="s">
        <v>319</v>
      </c>
      <c r="E44" s="35" t="s">
        <v>427</v>
      </c>
      <c r="F44" s="22" t="s">
        <v>335</v>
      </c>
      <c r="G44" s="35" t="s">
        <v>428</v>
      </c>
      <c r="H44" s="22" t="s">
        <v>429</v>
      </c>
      <c r="I44" s="22" t="s">
        <v>323</v>
      </c>
      <c r="J44" s="35" t="s">
        <v>430</v>
      </c>
    </row>
    <row r="45" ht="18.75" customHeight="1" spans="1:10">
      <c r="A45" s="215" t="s">
        <v>291</v>
      </c>
      <c r="B45" s="22" t="s">
        <v>431</v>
      </c>
      <c r="C45" s="22" t="s">
        <v>318</v>
      </c>
      <c r="D45" s="22" t="s">
        <v>319</v>
      </c>
      <c r="E45" s="35" t="s">
        <v>432</v>
      </c>
      <c r="F45" s="22" t="s">
        <v>321</v>
      </c>
      <c r="G45" s="35" t="s">
        <v>433</v>
      </c>
      <c r="H45" s="22" t="s">
        <v>322</v>
      </c>
      <c r="I45" s="22" t="s">
        <v>323</v>
      </c>
      <c r="J45" s="35" t="s">
        <v>434</v>
      </c>
    </row>
    <row r="46" ht="18.75" customHeight="1" spans="1:10">
      <c r="A46" s="215" t="s">
        <v>291</v>
      </c>
      <c r="B46" s="22" t="s">
        <v>431</v>
      </c>
      <c r="C46" s="22" t="s">
        <v>318</v>
      </c>
      <c r="D46" s="22" t="s">
        <v>333</v>
      </c>
      <c r="E46" s="35" t="s">
        <v>435</v>
      </c>
      <c r="F46" s="22" t="s">
        <v>335</v>
      </c>
      <c r="G46" s="35" t="s">
        <v>410</v>
      </c>
      <c r="H46" s="22" t="s">
        <v>348</v>
      </c>
      <c r="I46" s="22" t="s">
        <v>338</v>
      </c>
      <c r="J46" s="35" t="s">
        <v>436</v>
      </c>
    </row>
    <row r="47" ht="18.75" customHeight="1" spans="1:10">
      <c r="A47" s="215" t="s">
        <v>291</v>
      </c>
      <c r="B47" s="22" t="s">
        <v>431</v>
      </c>
      <c r="C47" s="22" t="s">
        <v>318</v>
      </c>
      <c r="D47" s="22" t="s">
        <v>333</v>
      </c>
      <c r="E47" s="35" t="s">
        <v>437</v>
      </c>
      <c r="F47" s="22" t="s">
        <v>335</v>
      </c>
      <c r="G47" s="35" t="s">
        <v>410</v>
      </c>
      <c r="H47" s="22" t="s">
        <v>348</v>
      </c>
      <c r="I47" s="22" t="s">
        <v>338</v>
      </c>
      <c r="J47" s="35" t="s">
        <v>438</v>
      </c>
    </row>
    <row r="48" ht="18.75" customHeight="1" spans="1:10">
      <c r="A48" s="215" t="s">
        <v>291</v>
      </c>
      <c r="B48" s="22" t="s">
        <v>431</v>
      </c>
      <c r="C48" s="22" t="s">
        <v>318</v>
      </c>
      <c r="D48" s="22" t="s">
        <v>333</v>
      </c>
      <c r="E48" s="35" t="s">
        <v>439</v>
      </c>
      <c r="F48" s="22" t="s">
        <v>335</v>
      </c>
      <c r="G48" s="35" t="s">
        <v>347</v>
      </c>
      <c r="H48" s="22" t="s">
        <v>348</v>
      </c>
      <c r="I48" s="22" t="s">
        <v>338</v>
      </c>
      <c r="J48" s="35" t="s">
        <v>440</v>
      </c>
    </row>
    <row r="49" ht="18.75" customHeight="1" spans="1:10">
      <c r="A49" s="215" t="s">
        <v>291</v>
      </c>
      <c r="B49" s="22" t="s">
        <v>431</v>
      </c>
      <c r="C49" s="22" t="s">
        <v>318</v>
      </c>
      <c r="D49" s="22" t="s">
        <v>333</v>
      </c>
      <c r="E49" s="35" t="s">
        <v>441</v>
      </c>
      <c r="F49" s="22" t="s">
        <v>335</v>
      </c>
      <c r="G49" s="35" t="s">
        <v>347</v>
      </c>
      <c r="H49" s="22" t="s">
        <v>348</v>
      </c>
      <c r="I49" s="22" t="s">
        <v>338</v>
      </c>
      <c r="J49" s="35" t="s">
        <v>442</v>
      </c>
    </row>
    <row r="50" ht="18.75" customHeight="1" spans="1:10">
      <c r="A50" s="215" t="s">
        <v>291</v>
      </c>
      <c r="B50" s="22" t="s">
        <v>431</v>
      </c>
      <c r="C50" s="22" t="s">
        <v>318</v>
      </c>
      <c r="D50" s="22" t="s">
        <v>333</v>
      </c>
      <c r="E50" s="35" t="s">
        <v>443</v>
      </c>
      <c r="F50" s="22" t="s">
        <v>335</v>
      </c>
      <c r="G50" s="35" t="s">
        <v>347</v>
      </c>
      <c r="H50" s="22" t="s">
        <v>348</v>
      </c>
      <c r="I50" s="22" t="s">
        <v>338</v>
      </c>
      <c r="J50" s="35" t="s">
        <v>444</v>
      </c>
    </row>
    <row r="51" ht="18.75" customHeight="1" spans="1:10">
      <c r="A51" s="215" t="s">
        <v>291</v>
      </c>
      <c r="B51" s="22" t="s">
        <v>431</v>
      </c>
      <c r="C51" s="22" t="s">
        <v>318</v>
      </c>
      <c r="D51" s="22" t="s">
        <v>368</v>
      </c>
      <c r="E51" s="35" t="s">
        <v>445</v>
      </c>
      <c r="F51" s="22" t="s">
        <v>335</v>
      </c>
      <c r="G51" s="35" t="s">
        <v>410</v>
      </c>
      <c r="H51" s="22" t="s">
        <v>348</v>
      </c>
      <c r="I51" s="22" t="s">
        <v>338</v>
      </c>
      <c r="J51" s="35" t="s">
        <v>446</v>
      </c>
    </row>
    <row r="52" ht="18.75" customHeight="1" spans="1:10">
      <c r="A52" s="215" t="s">
        <v>291</v>
      </c>
      <c r="B52" s="22" t="s">
        <v>431</v>
      </c>
      <c r="C52" s="22" t="s">
        <v>340</v>
      </c>
      <c r="D52" s="22" t="s">
        <v>341</v>
      </c>
      <c r="E52" s="35" t="s">
        <v>447</v>
      </c>
      <c r="F52" s="22" t="s">
        <v>335</v>
      </c>
      <c r="G52" s="35" t="s">
        <v>347</v>
      </c>
      <c r="H52" s="22" t="s">
        <v>348</v>
      </c>
      <c r="I52" s="22" t="s">
        <v>338</v>
      </c>
      <c r="J52" s="35" t="s">
        <v>448</v>
      </c>
    </row>
    <row r="53" ht="18.75" customHeight="1" spans="1:10">
      <c r="A53" s="215" t="s">
        <v>291</v>
      </c>
      <c r="B53" s="22" t="s">
        <v>431</v>
      </c>
      <c r="C53" s="22" t="s">
        <v>340</v>
      </c>
      <c r="D53" s="22" t="s">
        <v>341</v>
      </c>
      <c r="E53" s="35" t="s">
        <v>449</v>
      </c>
      <c r="F53" s="22" t="s">
        <v>321</v>
      </c>
      <c r="G53" s="35" t="s">
        <v>174</v>
      </c>
      <c r="H53" s="22" t="s">
        <v>450</v>
      </c>
      <c r="I53" s="22" t="s">
        <v>323</v>
      </c>
      <c r="J53" s="35" t="s">
        <v>451</v>
      </c>
    </row>
    <row r="54" ht="18.75" customHeight="1" spans="1:10">
      <c r="A54" s="215" t="s">
        <v>291</v>
      </c>
      <c r="B54" s="22" t="s">
        <v>431</v>
      </c>
      <c r="C54" s="22" t="s">
        <v>340</v>
      </c>
      <c r="D54" s="22" t="s">
        <v>371</v>
      </c>
      <c r="E54" s="35" t="s">
        <v>452</v>
      </c>
      <c r="F54" s="22" t="s">
        <v>335</v>
      </c>
      <c r="G54" s="35" t="s">
        <v>347</v>
      </c>
      <c r="H54" s="22" t="s">
        <v>348</v>
      </c>
      <c r="I54" s="22" t="s">
        <v>338</v>
      </c>
      <c r="J54" s="35" t="s">
        <v>453</v>
      </c>
    </row>
    <row r="55" ht="18.75" customHeight="1" spans="1:10">
      <c r="A55" s="215" t="s">
        <v>291</v>
      </c>
      <c r="B55" s="22" t="s">
        <v>431</v>
      </c>
      <c r="C55" s="22" t="s">
        <v>340</v>
      </c>
      <c r="D55" s="22" t="s">
        <v>371</v>
      </c>
      <c r="E55" s="35" t="s">
        <v>454</v>
      </c>
      <c r="F55" s="22" t="s">
        <v>335</v>
      </c>
      <c r="G55" s="35" t="s">
        <v>455</v>
      </c>
      <c r="H55" s="22"/>
      <c r="I55" s="22" t="s">
        <v>338</v>
      </c>
      <c r="J55" s="35" t="s">
        <v>456</v>
      </c>
    </row>
    <row r="56" ht="18.75" customHeight="1" spans="1:10">
      <c r="A56" s="215" t="s">
        <v>291</v>
      </c>
      <c r="B56" s="22" t="s">
        <v>431</v>
      </c>
      <c r="C56" s="22" t="s">
        <v>340</v>
      </c>
      <c r="D56" s="22" t="s">
        <v>371</v>
      </c>
      <c r="E56" s="35" t="s">
        <v>457</v>
      </c>
      <c r="F56" s="22" t="s">
        <v>335</v>
      </c>
      <c r="G56" s="35" t="s">
        <v>455</v>
      </c>
      <c r="H56" s="22"/>
      <c r="I56" s="22" t="s">
        <v>338</v>
      </c>
      <c r="J56" s="35" t="s">
        <v>458</v>
      </c>
    </row>
    <row r="57" ht="18.75" customHeight="1" spans="1:10">
      <c r="A57" s="215" t="s">
        <v>291</v>
      </c>
      <c r="B57" s="22" t="s">
        <v>431</v>
      </c>
      <c r="C57" s="22" t="s">
        <v>344</v>
      </c>
      <c r="D57" s="22" t="s">
        <v>345</v>
      </c>
      <c r="E57" s="35" t="s">
        <v>459</v>
      </c>
      <c r="F57" s="22" t="s">
        <v>335</v>
      </c>
      <c r="G57" s="35" t="s">
        <v>347</v>
      </c>
      <c r="H57" s="22" t="s">
        <v>348</v>
      </c>
      <c r="I57" s="22" t="s">
        <v>338</v>
      </c>
      <c r="J57" s="35" t="s">
        <v>460</v>
      </c>
    </row>
    <row r="58" ht="18.75" customHeight="1" spans="1:10">
      <c r="A58" s="215" t="s">
        <v>304</v>
      </c>
      <c r="B58" s="22" t="s">
        <v>461</v>
      </c>
      <c r="C58" s="22" t="s">
        <v>318</v>
      </c>
      <c r="D58" s="22" t="s">
        <v>319</v>
      </c>
      <c r="E58" s="35" t="s">
        <v>320</v>
      </c>
      <c r="F58" s="22" t="s">
        <v>321</v>
      </c>
      <c r="G58" s="35" t="s">
        <v>462</v>
      </c>
      <c r="H58" s="22" t="s">
        <v>322</v>
      </c>
      <c r="I58" s="22" t="s">
        <v>323</v>
      </c>
      <c r="J58" s="35" t="s">
        <v>324</v>
      </c>
    </row>
    <row r="59" ht="18.75" customHeight="1" spans="1:10">
      <c r="A59" s="215" t="s">
        <v>304</v>
      </c>
      <c r="B59" s="22" t="s">
        <v>461</v>
      </c>
      <c r="C59" s="22" t="s">
        <v>318</v>
      </c>
      <c r="D59" s="22" t="s">
        <v>319</v>
      </c>
      <c r="E59" s="35" t="s">
        <v>326</v>
      </c>
      <c r="F59" s="22" t="s">
        <v>321</v>
      </c>
      <c r="G59" s="35" t="s">
        <v>327</v>
      </c>
      <c r="H59" s="22" t="s">
        <v>328</v>
      </c>
      <c r="I59" s="22" t="s">
        <v>323</v>
      </c>
      <c r="J59" s="35" t="s">
        <v>329</v>
      </c>
    </row>
    <row r="60" ht="18.75" customHeight="1" spans="1:10">
      <c r="A60" s="215" t="s">
        <v>304</v>
      </c>
      <c r="B60" s="22" t="s">
        <v>461</v>
      </c>
      <c r="C60" s="22" t="s">
        <v>318</v>
      </c>
      <c r="D60" s="22" t="s">
        <v>319</v>
      </c>
      <c r="E60" s="35" t="s">
        <v>330</v>
      </c>
      <c r="F60" s="22" t="s">
        <v>321</v>
      </c>
      <c r="G60" s="35" t="s">
        <v>462</v>
      </c>
      <c r="H60" s="22" t="s">
        <v>331</v>
      </c>
      <c r="I60" s="22" t="s">
        <v>323</v>
      </c>
      <c r="J60" s="35" t="s">
        <v>332</v>
      </c>
    </row>
    <row r="61" ht="18.75" customHeight="1" spans="1:10">
      <c r="A61" s="215" t="s">
        <v>304</v>
      </c>
      <c r="B61" s="22" t="s">
        <v>461</v>
      </c>
      <c r="C61" s="22" t="s">
        <v>318</v>
      </c>
      <c r="D61" s="22" t="s">
        <v>333</v>
      </c>
      <c r="E61" s="35" t="s">
        <v>334</v>
      </c>
      <c r="F61" s="22" t="s">
        <v>335</v>
      </c>
      <c r="G61" s="35" t="s">
        <v>463</v>
      </c>
      <c r="H61" s="22" t="s">
        <v>464</v>
      </c>
      <c r="I61" s="22" t="s">
        <v>323</v>
      </c>
      <c r="J61" s="35" t="s">
        <v>339</v>
      </c>
    </row>
    <row r="62" ht="18.75" customHeight="1" spans="1:10">
      <c r="A62" s="215" t="s">
        <v>304</v>
      </c>
      <c r="B62" s="22" t="s">
        <v>461</v>
      </c>
      <c r="C62" s="22" t="s">
        <v>340</v>
      </c>
      <c r="D62" s="22" t="s">
        <v>341</v>
      </c>
      <c r="E62" s="35" t="s">
        <v>342</v>
      </c>
      <c r="F62" s="22" t="s">
        <v>321</v>
      </c>
      <c r="G62" s="35" t="s">
        <v>465</v>
      </c>
      <c r="H62" s="22" t="s">
        <v>348</v>
      </c>
      <c r="I62" s="22" t="s">
        <v>323</v>
      </c>
      <c r="J62" s="35" t="s">
        <v>343</v>
      </c>
    </row>
    <row r="63" ht="18.75" customHeight="1" spans="1:10">
      <c r="A63" s="215" t="s">
        <v>304</v>
      </c>
      <c r="B63" s="22" t="s">
        <v>461</v>
      </c>
      <c r="C63" s="22" t="s">
        <v>344</v>
      </c>
      <c r="D63" s="22" t="s">
        <v>345</v>
      </c>
      <c r="E63" s="35" t="s">
        <v>346</v>
      </c>
      <c r="F63" s="22" t="s">
        <v>321</v>
      </c>
      <c r="G63" s="35" t="s">
        <v>347</v>
      </c>
      <c r="H63" s="22" t="s">
        <v>348</v>
      </c>
      <c r="I63" s="22" t="s">
        <v>323</v>
      </c>
      <c r="J63" s="35" t="s">
        <v>346</v>
      </c>
    </row>
    <row r="64" ht="18.75" customHeight="1" spans="1:10">
      <c r="A64" s="215" t="s">
        <v>302</v>
      </c>
      <c r="B64" s="22" t="s">
        <v>466</v>
      </c>
      <c r="C64" s="22" t="s">
        <v>318</v>
      </c>
      <c r="D64" s="22" t="s">
        <v>319</v>
      </c>
      <c r="E64" s="35" t="s">
        <v>467</v>
      </c>
      <c r="F64" s="22" t="s">
        <v>321</v>
      </c>
      <c r="G64" s="35" t="s">
        <v>468</v>
      </c>
      <c r="H64" s="22" t="s">
        <v>469</v>
      </c>
      <c r="I64" s="22" t="s">
        <v>323</v>
      </c>
      <c r="J64" s="35" t="s">
        <v>470</v>
      </c>
    </row>
    <row r="65" ht="18.75" customHeight="1" spans="1:10">
      <c r="A65" s="215" t="s">
        <v>302</v>
      </c>
      <c r="B65" s="22" t="s">
        <v>466</v>
      </c>
      <c r="C65" s="22" t="s">
        <v>318</v>
      </c>
      <c r="D65" s="22" t="s">
        <v>319</v>
      </c>
      <c r="E65" s="35" t="s">
        <v>471</v>
      </c>
      <c r="F65" s="22" t="s">
        <v>321</v>
      </c>
      <c r="G65" s="35" t="s">
        <v>171</v>
      </c>
      <c r="H65" s="22" t="s">
        <v>362</v>
      </c>
      <c r="I65" s="22" t="s">
        <v>323</v>
      </c>
      <c r="J65" s="35" t="s">
        <v>472</v>
      </c>
    </row>
    <row r="66" ht="18.75" customHeight="1" spans="1:10">
      <c r="A66" s="215" t="s">
        <v>302</v>
      </c>
      <c r="B66" s="22" t="s">
        <v>466</v>
      </c>
      <c r="C66" s="22" t="s">
        <v>318</v>
      </c>
      <c r="D66" s="22" t="s">
        <v>333</v>
      </c>
      <c r="E66" s="35" t="s">
        <v>473</v>
      </c>
      <c r="F66" s="22" t="s">
        <v>321</v>
      </c>
      <c r="G66" s="35" t="s">
        <v>474</v>
      </c>
      <c r="H66" s="22" t="s">
        <v>348</v>
      </c>
      <c r="I66" s="22" t="s">
        <v>323</v>
      </c>
      <c r="J66" s="35" t="s">
        <v>475</v>
      </c>
    </row>
    <row r="67" ht="18.75" customHeight="1" spans="1:10">
      <c r="A67" s="215" t="s">
        <v>302</v>
      </c>
      <c r="B67" s="22" t="s">
        <v>466</v>
      </c>
      <c r="C67" s="22" t="s">
        <v>318</v>
      </c>
      <c r="D67" s="22" t="s">
        <v>333</v>
      </c>
      <c r="E67" s="35" t="s">
        <v>476</v>
      </c>
      <c r="F67" s="22" t="s">
        <v>321</v>
      </c>
      <c r="G67" s="35" t="s">
        <v>410</v>
      </c>
      <c r="H67" s="22" t="s">
        <v>348</v>
      </c>
      <c r="I67" s="22" t="s">
        <v>323</v>
      </c>
      <c r="J67" s="35" t="s">
        <v>477</v>
      </c>
    </row>
    <row r="68" ht="18.75" customHeight="1" spans="1:10">
      <c r="A68" s="215" t="s">
        <v>302</v>
      </c>
      <c r="B68" s="22" t="s">
        <v>466</v>
      </c>
      <c r="C68" s="22" t="s">
        <v>318</v>
      </c>
      <c r="D68" s="22" t="s">
        <v>368</v>
      </c>
      <c r="E68" s="35" t="s">
        <v>478</v>
      </c>
      <c r="F68" s="22" t="s">
        <v>321</v>
      </c>
      <c r="G68" s="35" t="s">
        <v>410</v>
      </c>
      <c r="H68" s="22" t="s">
        <v>348</v>
      </c>
      <c r="I68" s="22" t="s">
        <v>323</v>
      </c>
      <c r="J68" s="35" t="s">
        <v>479</v>
      </c>
    </row>
    <row r="69" ht="18.75" customHeight="1" spans="1:10">
      <c r="A69" s="215" t="s">
        <v>302</v>
      </c>
      <c r="B69" s="22" t="s">
        <v>466</v>
      </c>
      <c r="C69" s="22" t="s">
        <v>340</v>
      </c>
      <c r="D69" s="22" t="s">
        <v>371</v>
      </c>
      <c r="E69" s="35" t="s">
        <v>480</v>
      </c>
      <c r="F69" s="22" t="s">
        <v>335</v>
      </c>
      <c r="G69" s="35" t="s">
        <v>481</v>
      </c>
      <c r="H69" s="22" t="s">
        <v>348</v>
      </c>
      <c r="I69" s="22" t="s">
        <v>338</v>
      </c>
      <c r="J69" s="35" t="s">
        <v>482</v>
      </c>
    </row>
    <row r="70" ht="18.75" customHeight="1" spans="1:10">
      <c r="A70" s="215" t="s">
        <v>302</v>
      </c>
      <c r="B70" s="22" t="s">
        <v>466</v>
      </c>
      <c r="C70" s="22" t="s">
        <v>344</v>
      </c>
      <c r="D70" s="22" t="s">
        <v>345</v>
      </c>
      <c r="E70" s="35" t="s">
        <v>483</v>
      </c>
      <c r="F70" s="22" t="s">
        <v>484</v>
      </c>
      <c r="G70" s="35" t="s">
        <v>347</v>
      </c>
      <c r="H70" s="22" t="s">
        <v>322</v>
      </c>
      <c r="I70" s="22" t="s">
        <v>323</v>
      </c>
      <c r="J70" s="35" t="s">
        <v>485</v>
      </c>
    </row>
    <row r="71" ht="18.75" customHeight="1" spans="1:10">
      <c r="A71" s="215" t="s">
        <v>287</v>
      </c>
      <c r="B71" s="22" t="s">
        <v>486</v>
      </c>
      <c r="C71" s="22" t="s">
        <v>318</v>
      </c>
      <c r="D71" s="22" t="s">
        <v>319</v>
      </c>
      <c r="E71" s="35" t="s">
        <v>487</v>
      </c>
      <c r="F71" s="22" t="s">
        <v>335</v>
      </c>
      <c r="G71" s="35" t="s">
        <v>171</v>
      </c>
      <c r="H71" s="22" t="s">
        <v>362</v>
      </c>
      <c r="I71" s="22" t="s">
        <v>323</v>
      </c>
      <c r="J71" s="35" t="s">
        <v>488</v>
      </c>
    </row>
    <row r="72" ht="18.75" customHeight="1" spans="1:10">
      <c r="A72" s="215" t="s">
        <v>287</v>
      </c>
      <c r="B72" s="22" t="s">
        <v>486</v>
      </c>
      <c r="C72" s="22" t="s">
        <v>318</v>
      </c>
      <c r="D72" s="22" t="s">
        <v>319</v>
      </c>
      <c r="E72" s="35" t="s">
        <v>489</v>
      </c>
      <c r="F72" s="22" t="s">
        <v>335</v>
      </c>
      <c r="G72" s="35" t="s">
        <v>171</v>
      </c>
      <c r="H72" s="22" t="s">
        <v>362</v>
      </c>
      <c r="I72" s="22" t="s">
        <v>323</v>
      </c>
      <c r="J72" s="35" t="s">
        <v>490</v>
      </c>
    </row>
    <row r="73" ht="18.75" customHeight="1" spans="1:10">
      <c r="A73" s="215" t="s">
        <v>287</v>
      </c>
      <c r="B73" s="22" t="s">
        <v>486</v>
      </c>
      <c r="C73" s="22" t="s">
        <v>318</v>
      </c>
      <c r="D73" s="22" t="s">
        <v>319</v>
      </c>
      <c r="E73" s="35" t="s">
        <v>491</v>
      </c>
      <c r="F73" s="22" t="s">
        <v>321</v>
      </c>
      <c r="G73" s="35" t="s">
        <v>172</v>
      </c>
      <c r="H73" s="22" t="s">
        <v>362</v>
      </c>
      <c r="I73" s="22" t="s">
        <v>323</v>
      </c>
      <c r="J73" s="35" t="s">
        <v>492</v>
      </c>
    </row>
    <row r="74" ht="18.75" customHeight="1" spans="1:10">
      <c r="A74" s="215" t="s">
        <v>287</v>
      </c>
      <c r="B74" s="22" t="s">
        <v>486</v>
      </c>
      <c r="C74" s="22" t="s">
        <v>318</v>
      </c>
      <c r="D74" s="22" t="s">
        <v>319</v>
      </c>
      <c r="E74" s="35" t="s">
        <v>493</v>
      </c>
      <c r="F74" s="22" t="s">
        <v>321</v>
      </c>
      <c r="G74" s="35" t="s">
        <v>173</v>
      </c>
      <c r="H74" s="22" t="s">
        <v>322</v>
      </c>
      <c r="I74" s="22" t="s">
        <v>323</v>
      </c>
      <c r="J74" s="35" t="s">
        <v>494</v>
      </c>
    </row>
    <row r="75" ht="18.75" customHeight="1" spans="1:10">
      <c r="A75" s="215" t="s">
        <v>287</v>
      </c>
      <c r="B75" s="22" t="s">
        <v>486</v>
      </c>
      <c r="C75" s="22" t="s">
        <v>318</v>
      </c>
      <c r="D75" s="22" t="s">
        <v>319</v>
      </c>
      <c r="E75" s="35" t="s">
        <v>495</v>
      </c>
      <c r="F75" s="22" t="s">
        <v>321</v>
      </c>
      <c r="G75" s="35" t="s">
        <v>173</v>
      </c>
      <c r="H75" s="22" t="s">
        <v>322</v>
      </c>
      <c r="I75" s="22" t="s">
        <v>323</v>
      </c>
      <c r="J75" s="35" t="s">
        <v>496</v>
      </c>
    </row>
    <row r="76" ht="18.75" customHeight="1" spans="1:10">
      <c r="A76" s="215" t="s">
        <v>287</v>
      </c>
      <c r="B76" s="22" t="s">
        <v>486</v>
      </c>
      <c r="C76" s="22" t="s">
        <v>318</v>
      </c>
      <c r="D76" s="22" t="s">
        <v>333</v>
      </c>
      <c r="E76" s="35" t="s">
        <v>497</v>
      </c>
      <c r="F76" s="22" t="s">
        <v>335</v>
      </c>
      <c r="G76" s="35" t="s">
        <v>498</v>
      </c>
      <c r="H76" s="22" t="s">
        <v>498</v>
      </c>
      <c r="I76" s="22" t="s">
        <v>338</v>
      </c>
      <c r="J76" s="35" t="s">
        <v>499</v>
      </c>
    </row>
    <row r="77" ht="18.75" customHeight="1" spans="1:10">
      <c r="A77" s="215" t="s">
        <v>287</v>
      </c>
      <c r="B77" s="22" t="s">
        <v>486</v>
      </c>
      <c r="C77" s="22" t="s">
        <v>318</v>
      </c>
      <c r="D77" s="22" t="s">
        <v>333</v>
      </c>
      <c r="E77" s="35" t="s">
        <v>500</v>
      </c>
      <c r="F77" s="22" t="s">
        <v>335</v>
      </c>
      <c r="G77" s="35" t="s">
        <v>501</v>
      </c>
      <c r="H77" s="22" t="s">
        <v>501</v>
      </c>
      <c r="I77" s="22" t="s">
        <v>338</v>
      </c>
      <c r="J77" s="35" t="s">
        <v>502</v>
      </c>
    </row>
    <row r="78" ht="18.75" customHeight="1" spans="1:10">
      <c r="A78" s="215" t="s">
        <v>287</v>
      </c>
      <c r="B78" s="22" t="s">
        <v>486</v>
      </c>
      <c r="C78" s="22" t="s">
        <v>318</v>
      </c>
      <c r="D78" s="22" t="s">
        <v>368</v>
      </c>
      <c r="E78" s="35" t="s">
        <v>503</v>
      </c>
      <c r="F78" s="22" t="s">
        <v>335</v>
      </c>
      <c r="G78" s="35" t="s">
        <v>498</v>
      </c>
      <c r="H78" s="22" t="s">
        <v>498</v>
      </c>
      <c r="I78" s="22" t="s">
        <v>338</v>
      </c>
      <c r="J78" s="35" t="s">
        <v>504</v>
      </c>
    </row>
    <row r="79" ht="18.75" customHeight="1" spans="1:10">
      <c r="A79" s="215" t="s">
        <v>287</v>
      </c>
      <c r="B79" s="22" t="s">
        <v>486</v>
      </c>
      <c r="C79" s="22" t="s">
        <v>340</v>
      </c>
      <c r="D79" s="22" t="s">
        <v>341</v>
      </c>
      <c r="E79" s="35" t="s">
        <v>505</v>
      </c>
      <c r="F79" s="22" t="s">
        <v>335</v>
      </c>
      <c r="G79" s="35" t="s">
        <v>397</v>
      </c>
      <c r="H79" s="22" t="s">
        <v>397</v>
      </c>
      <c r="I79" s="22" t="s">
        <v>338</v>
      </c>
      <c r="J79" s="35" t="s">
        <v>506</v>
      </c>
    </row>
    <row r="80" ht="18.75" customHeight="1" spans="1:10">
      <c r="A80" s="215" t="s">
        <v>287</v>
      </c>
      <c r="B80" s="22" t="s">
        <v>486</v>
      </c>
      <c r="C80" s="22" t="s">
        <v>340</v>
      </c>
      <c r="D80" s="22" t="s">
        <v>371</v>
      </c>
      <c r="E80" s="35" t="s">
        <v>507</v>
      </c>
      <c r="F80" s="22" t="s">
        <v>335</v>
      </c>
      <c r="G80" s="35" t="s">
        <v>410</v>
      </c>
      <c r="H80" s="22" t="s">
        <v>348</v>
      </c>
      <c r="I80" s="22" t="s">
        <v>338</v>
      </c>
      <c r="J80" s="35" t="s">
        <v>508</v>
      </c>
    </row>
    <row r="81" ht="18.75" customHeight="1" spans="1:10">
      <c r="A81" s="215" t="s">
        <v>287</v>
      </c>
      <c r="B81" s="22" t="s">
        <v>486</v>
      </c>
      <c r="C81" s="22" t="s">
        <v>344</v>
      </c>
      <c r="D81" s="22" t="s">
        <v>345</v>
      </c>
      <c r="E81" s="35" t="s">
        <v>509</v>
      </c>
      <c r="F81" s="22" t="s">
        <v>335</v>
      </c>
      <c r="G81" s="35" t="s">
        <v>347</v>
      </c>
      <c r="H81" s="22" t="s">
        <v>348</v>
      </c>
      <c r="I81" s="22" t="s">
        <v>338</v>
      </c>
      <c r="J81" s="35" t="s">
        <v>510</v>
      </c>
    </row>
  </sheetData>
  <mergeCells count="18">
    <mergeCell ref="A3:J3"/>
    <mergeCell ref="A4:H4"/>
    <mergeCell ref="A9:A14"/>
    <mergeCell ref="A15:A25"/>
    <mergeCell ref="A26:A33"/>
    <mergeCell ref="A34:A43"/>
    <mergeCell ref="A44:A57"/>
    <mergeCell ref="A58:A63"/>
    <mergeCell ref="A64:A70"/>
    <mergeCell ref="A71:A81"/>
    <mergeCell ref="B9:B14"/>
    <mergeCell ref="B15:B25"/>
    <mergeCell ref="B26:B33"/>
    <mergeCell ref="B34:B43"/>
    <mergeCell ref="B44:B57"/>
    <mergeCell ref="B58:B63"/>
    <mergeCell ref="B64:B70"/>
    <mergeCell ref="B71:B8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王立美</cp:lastModifiedBy>
  <dcterms:created xsi:type="dcterms:W3CDTF">2025-03-23T16:01:00Z</dcterms:created>
  <dcterms:modified xsi:type="dcterms:W3CDTF">2025-03-26T01:03:56Z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15CC916DF64E453E95E7C1D51963C989_13</vt:lpwstr>
  </property>
  <property fmtid="{D5CDD505-2E9C-101B-9397-08002B2CF9AE}" pid="3" name="KSOProductBuildVer">
    <vt:lpwstr>2052-11.8.2.12085</vt:lpwstr>
  </property>
</Properties>
</file>