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Sheet1!$A$4:$S$15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<sst xmlns="http://schemas.openxmlformats.org/spreadsheetml/2006/main" count="114" uniqueCount="72">
  <si>
    <t>凤庆县2024年度中央财政衔接推进乡村振兴补助资金分配计划表</t>
  </si>
  <si>
    <t>单位：万元</t>
  </si>
  <si>
    <t>主管单位</t>
  </si>
  <si>
    <t>市级文件号</t>
  </si>
  <si>
    <t>项目名称</t>
  </si>
  <si>
    <t>项目实施
单位</t>
  </si>
  <si>
    <t>项目类别</t>
  </si>
  <si>
    <t>项目建设
地点</t>
  </si>
  <si>
    <t>建设性质</t>
  </si>
  <si>
    <t>项目计划建设内容及规模</t>
  </si>
  <si>
    <t>项目计划总投资</t>
  </si>
  <si>
    <t>其中</t>
  </si>
  <si>
    <t>经济分类</t>
  </si>
  <si>
    <t>绩效目标(有量化的核心指标）</t>
  </si>
  <si>
    <t>中央财政衔接推进乡村振兴补助资金</t>
  </si>
  <si>
    <t>省级财政衔接推进乡村振兴补助资金</t>
  </si>
  <si>
    <t>市级财政衔接推进乡村振兴补助资金</t>
  </si>
  <si>
    <t>其它资金</t>
  </si>
  <si>
    <t>群众自筹</t>
  </si>
  <si>
    <t>功能分类</t>
  </si>
  <si>
    <t>部门经济分类</t>
  </si>
  <si>
    <t>政府经济分类</t>
  </si>
  <si>
    <t>支出保障分类</t>
  </si>
  <si>
    <t>县委组织部、县农业农村局</t>
  </si>
  <si>
    <t>临财农发〔2023〕124号</t>
  </si>
  <si>
    <t>郭大寨乡罗家寨村青贮饲料加工厂建设项目</t>
  </si>
  <si>
    <t>郭大寨乡人民政府</t>
  </si>
  <si>
    <t>生产项目</t>
  </si>
  <si>
    <t>郭大寨乡罗家寨村</t>
  </si>
  <si>
    <t>新建</t>
  </si>
  <si>
    <t>（1）新建钢架结构加工车间500㎡；
（2）购置938型饲草抓取机械设备1台；
（3）购置10吨地磅秤1台；
（4）购置300型粉碎机1台；
（5）购置Rb-750型输送机1台；
（6）购置9JGW-7型发酵拌料机1台；
（7）购置流水包装设备1套；
（8）购置运输传送平台1台；
（9）配置200千伏变压器1台。</t>
  </si>
  <si>
    <r>
      <rPr>
        <sz val="9"/>
        <rFont val="宋体"/>
        <charset val="134"/>
      </rPr>
      <t>（1）新建钢架结构加工车间</t>
    </r>
    <r>
      <rPr>
        <sz val="9"/>
        <rFont val="SimSun"/>
        <charset val="134"/>
      </rPr>
      <t>≧</t>
    </r>
    <r>
      <rPr>
        <sz val="9"/>
        <rFont val="宋体"/>
        <charset val="134"/>
      </rPr>
      <t>500㎡；
（2）购置938型饲草抓取机械设备≧1台；
（3）购置10吨地磅秤≧1台；
（4）购置300型粉碎机≧1台；
（5）购置Rb-750型输送机≧1台；
（6）购置9JGW-7型发酵拌料机≧1台；
（7）购置流水包装设备≧1套；
（8）购置运输传送平台≧1台；
（9）配置200千伏变压器≧1台。         增加村集体经济收入≥5万元，受益贫困人口满意度≥90%，经营主体满意度≥90%。项目受益1个行政村264户农户1151人，其中受益脱贫户85户343人。</t>
    </r>
  </si>
  <si>
    <t>洛党镇琼岳村茶叶初制所提质改造建设项目</t>
  </si>
  <si>
    <t>洛党镇人民政府</t>
  </si>
  <si>
    <t>洛党镇琼岳村</t>
  </si>
  <si>
    <t>（1）提质改造茶叶生产厂房1000㎡；
（2）购置60型杀青机1台；
（3）购置12㎡小型烘干机1台；
（4）购置45型揉捻机2台；
（5）购置11槽8千瓦型理条机2台；
（6）购置130型提香机2台；
（7）购置5吨液压型压饼设备1台。</t>
  </si>
  <si>
    <t>（1）提质改造茶叶生产厂房≧1000㎡；
（2）购置60型杀青机≧1台；
（3）购置12㎡小型烘干机≧1台；
（4）购置45型揉捻机≧2台；
（5）购置11槽8千瓦型理条机≧2台；
（6）购置130型提香机≧2台；
（7）购置5吨液压型压饼设备≧1台。  增加村集体经济收入≥6万元，受益贫困人口满意度≥90%，经营主体满意度≥90%。项目受益1个行政村641户农户2642人，其中受益脱贫户116户420人。</t>
  </si>
  <si>
    <t>大寺乡清水村清水茶叶初制所提质改造建设项目</t>
  </si>
  <si>
    <t>大寺乡人民政府</t>
  </si>
  <si>
    <t>大寺乡清水村</t>
  </si>
  <si>
    <t>清水茶叶初制所提质改造建设项目：
（1）场地硬化建设1000㎡；
（2）改造旧厂房1140㎡；
（3）购置1.2m×12m型萎凋槽6组；
（4）购置6CR-65型中型揉捻机6台；
（5）购置6CCP-100型解块机2台；
（6）购置6CL-12/80型中型理条机2台；
（7）购置6CHBZ-30型中型烘干机1台。
整合临沧工投股份有限公司资金：
（1）购置6CL-12/80型中型理条机2台；
（2）购置6CHBZ-30型中型烘干机1台。</t>
  </si>
  <si>
    <t>（1）场地硬化建设≧1000㎡；
（2）改造旧厂房≧1140㎡；
（3）购置1.2m×12m型萎凋槽≧6组；
（4）购置6CR-65型中型揉捻机≧6台；
（5）购置6CCP-100型解块机≧2台；
（6）购置6CL-12/80型中型理条机≧2台；
（7）购置6CHBZ-30型中型烘干机≧1台。增加村集体经济收入≥4.9万元，受益贫困人口满意度≥90%，经营主体满意度≥90%。项目受益1个行政村511户农户2098人，其中受益脱贫户206户751人。</t>
  </si>
  <si>
    <t>大寺乡路山村路山茶叶初制所提质改造建设项目</t>
  </si>
  <si>
    <t>大寺乡路山村</t>
  </si>
  <si>
    <t>路山茶叶初制所提质改造建设项目：  
（1）茶叶晾晒场硬化及仓房地坪修缮1500㎡；
（2）改造厂房460㎡；
（3）购置CJX209型提香机1台；
（4）购置6CTB-20型全自动烘干机1台；
（5）购置YXEP306型杀青机3台；
（6）购置EM60G1R5T4B型茶叶输送带1条。
整合凤宁茶叶有限责任公司资金：
（1）购置YXEP306型杀青机3台；
（2）购置EM60G1R5T4B型茶叶输送带1条。</t>
  </si>
  <si>
    <t>（1）茶叶晾晒场硬化及仓房地坪修缮≧1500㎡；
（2）改造厂房≧460㎡；
（3）购置CJX209型提香机≧1台；
（4）购置6CTB-20型全自动烘干机≧1台；
（5）购置YXEP306型杀青机≧3台；
（6）购置EM60G1R5T4B型茶叶输送带≧1条。增加村集体经济收入≥4.9万元，受益贫困人口满意度≥90%，经营主体满意度≥90%。项目受益1个行政村809户农户3295人，其中受益脱贫户20户50人。</t>
  </si>
  <si>
    <t>小湾镇箐中村箐中茶叶初制所提质改造建设项目</t>
  </si>
  <si>
    <t>小湾镇人民政府</t>
  </si>
  <si>
    <t>小湾镇箐中村</t>
  </si>
  <si>
    <t>箐中茶叶初制所提质改造建设项目：
（1）厂房屋顶修缮260㎡；
（2）楼板更换500㎡；
（3）新建钢架结构生产用房2层560㎡；
（4）场地硬化450㎡；
（5）购置30㎡自动烘干设备1台；
（6）购置65型揉茶机3台。
整合凤庆县凤怡茶业有限责任公司资金：
购置65型揉茶机4台。</t>
  </si>
  <si>
    <t>（1）厂房屋顶修缮≧260㎡；
（2）楼板更换≧500㎡；
（3）新建钢架结构生产用房≧2层560㎡；
（4）场地硬化≧450㎡；
（5）购置30㎡自动烘干设备≧1台；
（6）购置65型揉茶机≧3台。         增加村集体经济收入≥5万元，受益贫困人口满意度≥90%，经营主体满意度≥90%。项目受益1个行政村281户农户1156人，其中受益脱贫户25户62人。</t>
  </si>
  <si>
    <t>小湾镇温泉村学房茶叶初制所提质改造建设项目</t>
  </si>
  <si>
    <t>小湾镇温泉村</t>
  </si>
  <si>
    <t>学房茶叶初制所提质改造建设项目：
（1）屋顶修缮200㎡；
（2）新建钢架房2层420㎡；
（3）场地硬化300㎡；
（4）购置1.5m×20m型萎凋槽3组；
（5）购置60㎡全自动烘干机1台；
（6）购置70型新型杀青机1台；
（7）购置80型理条机1台；
（8）购置65型茶叶输送带1条；
（9）购置65型揉茶机2台、70型揉茶机2台。
整合凤庆县凤怡茶业有限责任公司资金：
（1）购置80型理条机2台；
（2）购置65型揉茶机2台。</t>
  </si>
  <si>
    <t>（1）屋顶修缮≧200㎡；
（2）新建钢架房≧2层420㎡；
（3）场地硬化≧300㎡；
（4）购置1.5m×20m型萎凋槽≧3组；
（5）购置60㎡全自动烘干机≧1台；
（6）购置70型新型杀青机≧1台；
（7）购置80型理条机≧1台；
（8）购置65型茶叶输送带≧1条；
（9）购置65型揉茶机≧2台、70型揉茶机≧2台。                             增加村集体经济收入≥4.9万元，受益贫困人口满意度≥90%，经营主体满意度≥90%。项目受益1个行政村616户农户2650人，其中受益脱贫户42户128人。</t>
  </si>
  <si>
    <t>三岔河镇王平村茶叶初制所建设项目</t>
  </si>
  <si>
    <t>三岔河镇人民政府</t>
  </si>
  <si>
    <t>三岔河镇王平村</t>
  </si>
  <si>
    <t>茶叶初制所建设项目：          
（1）新建二层钢架结构综合厂房700㎡；
（2）场地硬化350㎡；
（3）购置6CR-30解块机2台；
（4）购置70型滚筒式杀青机2台；
（5）购置自动55型自动揉捻机6台；
（6）购置12A(12㎡）型小型烘干机2台。
整合王平村农业综合开发合作社资金：
购置12A(12㎡）型小型烘干机2台。</t>
  </si>
  <si>
    <t>（1）新建二层钢架结构综合厂房≧700㎡；
（2）场地硬化≧350㎡；
（3）购置6CR-30解块机≧2台；
（4）购置70型滚筒式杀青机≧2台；
（5）购置自动55型自动揉捻机≧6台；
（6）购置12A(12㎡）型小型烘干机≧2台。增加村集体经济收入≥4.9万元，受益贫困人口满意度≥90%，经营主体满意度≥90%。项目受益1个行政村362户农户1461人，其中受益脱贫户35户135人。</t>
  </si>
  <si>
    <t>凤山镇后山村等3个村高价值食用菌培育基地建设项目</t>
  </si>
  <si>
    <t>凤山镇人民政府</t>
  </si>
  <si>
    <t>凤山镇后山村</t>
  </si>
  <si>
    <t xml:space="preserve">高价值食用菌培育基地建设项目（建设地点为凤山镇青树村）：
（1）新建钢架结构育苗大棚600㎡；
（2）新建食用菌种植大棚6000㎡；
（3）购置土壤消毒柜2组；
（4）新建初加工及仓储综合车间100㎡。
</t>
  </si>
  <si>
    <t>（1）新建钢架结构育苗大棚≧600㎡；
（2）新建食用菌种植大棚≧6000㎡；
（3）购置土壤消毒柜≧2组；
（4）新建初加工及仓储综合车间≧100㎡。增加村集体经济收入≥5万元，受益贫困人口满意度≥90%，经营主体满意度≥90%。项目受益1个行政村499户农户2055人，其中受益脱贫户177户660人。</t>
  </si>
  <si>
    <t>凤山镇董扁村</t>
  </si>
  <si>
    <t xml:space="preserve">高价值食用菌培育基地建设项目：
（1）新建钢架结构育苗大棚600㎡；
（2）新建食用菌种植大棚6000㎡；
（3）购置土壤消毒柜2组；
（4）新建初加工及仓储综合车间100㎡。
</t>
  </si>
  <si>
    <t>（1）新建钢架结构育苗大棚≧600㎡；
（2）新建食用菌种植大棚≧6000㎡；
（3）购置土壤消毒柜≧2组；
（4）新建初加工及仓储综合车间≧100㎡。增加村集体经济收入≥5万元，受益贫困人口满意度≥90%，经营主体满意度≥90%。项目受益1个行政村432户农户1923人，其中受益脱贫户40户136人。</t>
  </si>
  <si>
    <t>凤山镇象塘村村</t>
  </si>
  <si>
    <t>高价值食用菌培育基地建设项目：
（1）新建钢架结构育苗大棚600㎡；
（2）新建食用菌种植大棚6000㎡；
（3）购置土壤消毒柜2组；
（4）新建初加工及仓储综合车间100㎡。</t>
  </si>
  <si>
    <t>（1）新建钢架结构育苗大棚≧600㎡；
（2）新建食用菌种植大棚≧6000㎡；
（3）购置土壤消毒柜≧2组；
（4）新建初加工及仓储综合车间≧100㎡。增加村集体经济收入≥5万元，受益贫困人口满意度≥90%，经营主体满意度≥90%。项目受益1个行政村666户农户2786人，其中受益脱贫户63户223人。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</si>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</sst>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indexed="8"/>
      <name val="宋体"/>
      <charset val="134"/>
    </font>
    <font>
      <sz val="11"/>
      <name val="Courier New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6"/>
      <color rgb="FFFF0000"/>
      <name val="宋体"/>
      <charset val="134"/>
    </font>
    <font>
      <sz val="12"/>
      <color rgb="FFFF0000"/>
      <name val="宋体"/>
      <charset val="134"/>
    </font>
    <font>
      <b/>
      <sz val="10"/>
      <color rgb="FFFF0000"/>
      <name val="宋体"/>
      <charset val="134"/>
    </font>
    <font>
      <b/>
      <sz val="9"/>
      <name val="宋体"/>
      <charset val="134"/>
    </font>
    <font>
      <b/>
      <sz val="8"/>
      <color rgb="FF000000"/>
      <name val="宋体"/>
      <charset val="134"/>
    </font>
    <font>
      <b/>
      <sz val="8"/>
      <name val="宋体"/>
      <charset val="134"/>
    </font>
    <font>
      <b/>
      <sz val="10"/>
      <name val="宋体"/>
      <charset val="134"/>
    </font>
    <font>
      <b/>
      <sz val="9"/>
      <color rgb="FF00000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2" applyNumberFormat="0" applyAlignment="0" applyProtection="0">
      <alignment vertical="center"/>
    </xf>
    <xf numFmtId="0" fontId="34" fillId="4" borderId="13" applyNumberFormat="0" applyAlignment="0" applyProtection="0">
      <alignment vertical="center"/>
    </xf>
    <xf numFmtId="0" fontId="35" fillId="4" borderId="12" applyNumberFormat="0" applyAlignment="0" applyProtection="0">
      <alignment vertical="center"/>
    </xf>
    <xf numFmtId="0" fontId="36" fillId="5" borderId="14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6" fillId="0" borderId="0" xfId="0" applyNumberFormat="1" applyFont="1" applyFill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center" vertical="center" wrapText="1"/>
    </xf>
    <xf numFmtId="176" fontId="7" fillId="0" borderId="0" xfId="0" applyNumberFormat="1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Alignment="1" applyProtection="1">
      <alignment horizontal="right" vertical="center" wrapText="1"/>
    </xf>
    <xf numFmtId="0" fontId="7" fillId="0" borderId="0" xfId="0" applyFont="1" applyFill="1" applyAlignment="1" applyProtection="1">
      <alignment horizontal="right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176" fontId="11" fillId="0" borderId="3" xfId="0" applyNumberFormat="1" applyFont="1" applyFill="1" applyBorder="1" applyAlignment="1" applyProtection="1">
      <alignment horizontal="center" vertical="center" wrapText="1"/>
    </xf>
    <xf numFmtId="176" fontId="11" fillId="0" borderId="5" xfId="0" applyNumberFormat="1" applyFont="1" applyFill="1" applyBorder="1" applyAlignment="1" applyProtection="1">
      <alignment horizontal="center" vertical="center" wrapText="1"/>
    </xf>
    <xf numFmtId="176" fontId="18" fillId="0" borderId="5" xfId="0" applyNumberFormat="1" applyFont="1" applyFill="1" applyBorder="1" applyAlignment="1" applyProtection="1">
      <alignment horizontal="center" vertical="center" wrapText="1"/>
    </xf>
    <xf numFmtId="176" fontId="11" fillId="0" borderId="4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176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23" fillId="0" borderId="0" xfId="0" applyFont="1" applyFill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5"/>
  <sheetViews>
    <sheetView tabSelected="1" topLeftCell="A10" workbookViewId="0">
      <selection activeCell="C12" sqref="C12"/>
    </sheetView>
  </sheetViews>
  <sheetFormatPr defaultColWidth="9" defaultRowHeight="13.5"/>
  <cols>
    <col min="1" max="1" width="8.33333333333333" style="3" customWidth="1"/>
    <col min="2" max="2" width="8.775" style="3" customWidth="1"/>
    <col min="3" max="3" width="11.625" style="4" customWidth="1"/>
    <col min="4" max="4" width="9.25" style="4" customWidth="1"/>
    <col min="5" max="5" width="9.25" style="3" customWidth="1"/>
    <col min="6" max="6" width="9.55833333333333" style="5" customWidth="1"/>
    <col min="7" max="7" width="8.875" style="4" customWidth="1"/>
    <col min="8" max="8" width="27.75" style="5" customWidth="1"/>
    <col min="9" max="9" width="8.775" style="6" customWidth="1"/>
    <col min="10" max="10" width="8.44166666666667" style="6" customWidth="1"/>
    <col min="11" max="11" width="7.33333333333333" style="3" customWidth="1"/>
    <col min="12" max="12" width="6.775" style="3" customWidth="1"/>
    <col min="13" max="13" width="9" style="7" customWidth="1"/>
    <col min="14" max="14" width="4.10833333333333" style="3" customWidth="1"/>
    <col min="15" max="15" width="5.44166666666667" style="3" customWidth="1"/>
    <col min="16" max="16" width="7.21666666666667" style="3" customWidth="1"/>
    <col min="17" max="17" width="6.88333333333333" style="3" customWidth="1"/>
    <col min="18" max="18" width="6.55833333333333" style="3" customWidth="1"/>
    <col min="19" max="19" width="28.625" style="8" customWidth="1"/>
    <col min="20" max="20" width="5.21666666666667" style="3" customWidth="1"/>
    <col min="21" max="16384" width="9" style="3"/>
  </cols>
  <sheetData>
    <row r="1" ht="32.1" customHeight="1" spans="1:20">
      <c r="A1" s="9" t="s">
        <v>0</v>
      </c>
      <c r="B1" s="9"/>
      <c r="C1" s="9"/>
      <c r="D1" s="9"/>
      <c r="E1" s="9"/>
      <c r="F1" s="10"/>
      <c r="G1" s="9"/>
      <c r="H1" s="10"/>
      <c r="I1" s="32"/>
      <c r="J1" s="32"/>
      <c r="K1" s="9"/>
      <c r="L1" s="9"/>
      <c r="M1" s="33"/>
      <c r="N1" s="9"/>
      <c r="O1" s="9"/>
      <c r="P1" s="9"/>
      <c r="Q1" s="9"/>
      <c r="R1" s="9"/>
      <c r="S1" s="9"/>
      <c r="T1" s="9"/>
    </row>
    <row r="2" ht="19.05" customHeight="1" spans="2:20">
      <c r="B2" s="11"/>
      <c r="C2" s="12"/>
      <c r="D2" s="12"/>
      <c r="E2" s="11"/>
      <c r="F2" s="13"/>
      <c r="G2" s="12"/>
      <c r="H2" s="14"/>
      <c r="I2" s="34"/>
      <c r="J2" s="34"/>
      <c r="K2" s="35"/>
      <c r="L2" s="11"/>
      <c r="M2" s="36"/>
      <c r="N2" s="37"/>
      <c r="O2" s="37"/>
      <c r="P2" s="37"/>
      <c r="Q2" s="57" t="s">
        <v>1</v>
      </c>
      <c r="R2" s="57"/>
      <c r="S2" s="57"/>
      <c r="T2" s="57"/>
    </row>
    <row r="3" ht="27" customHeight="1" spans="1:20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5" t="s">
        <v>8</v>
      </c>
      <c r="H3" s="15" t="s">
        <v>9</v>
      </c>
      <c r="I3" s="38" t="s">
        <v>10</v>
      </c>
      <c r="J3" s="39" t="s">
        <v>11</v>
      </c>
      <c r="K3" s="40"/>
      <c r="L3" s="40"/>
      <c r="M3" s="41"/>
      <c r="N3" s="42"/>
      <c r="O3" s="43" t="s">
        <v>12</v>
      </c>
      <c r="P3" s="43"/>
      <c r="Q3" s="43"/>
      <c r="R3" s="43"/>
      <c r="S3" s="43" t="s">
        <v>13</v>
      </c>
      <c r="T3" s="58"/>
    </row>
    <row r="4" ht="64.95" customHeight="1" spans="1:20">
      <c r="A4" s="15"/>
      <c r="B4" s="15"/>
      <c r="C4" s="15"/>
      <c r="D4" s="15"/>
      <c r="E4" s="15"/>
      <c r="F4" s="16"/>
      <c r="G4" s="15"/>
      <c r="H4" s="15"/>
      <c r="I4" s="38"/>
      <c r="J4" s="44" t="s">
        <v>14</v>
      </c>
      <c r="K4" s="45" t="s">
        <v>15</v>
      </c>
      <c r="L4" s="45" t="s">
        <v>16</v>
      </c>
      <c r="M4" s="46" t="s">
        <v>17</v>
      </c>
      <c r="N4" s="45" t="s">
        <v>18</v>
      </c>
      <c r="O4" s="47" t="s">
        <v>19</v>
      </c>
      <c r="P4" s="47" t="s">
        <v>20</v>
      </c>
      <c r="Q4" s="59" t="s">
        <v>21</v>
      </c>
      <c r="R4" s="60" t="s">
        <v>22</v>
      </c>
      <c r="S4" s="43"/>
      <c r="T4" s="58"/>
    </row>
    <row r="5" s="1" customFormat="1" ht="172" customHeight="1" spans="1:20">
      <c r="A5" s="17" t="s">
        <v>23</v>
      </c>
      <c r="B5" s="17" t="s">
        <v>24</v>
      </c>
      <c r="C5" s="18" t="s">
        <v>25</v>
      </c>
      <c r="D5" s="18" t="s">
        <v>26</v>
      </c>
      <c r="E5" s="19" t="s">
        <v>27</v>
      </c>
      <c r="F5" s="18" t="s">
        <v>28</v>
      </c>
      <c r="G5" s="20" t="s">
        <v>29</v>
      </c>
      <c r="H5" s="21" t="s">
        <v>30</v>
      </c>
      <c r="I5" s="48">
        <f>J5</f>
        <v>70</v>
      </c>
      <c r="J5" s="49">
        <v>70</v>
      </c>
      <c r="K5" s="50"/>
      <c r="L5" s="48"/>
      <c r="M5" s="48">
        <v>0</v>
      </c>
      <c r="N5" s="48"/>
      <c r="O5" s="51"/>
      <c r="P5" s="50"/>
      <c r="Q5" s="50"/>
      <c r="R5" s="61"/>
      <c r="S5" s="62" t="s">
        <v>31</v>
      </c>
      <c r="T5" s="63"/>
    </row>
    <row r="6" s="1" customFormat="1" ht="156" customHeight="1" spans="1:20">
      <c r="A6" s="17" t="s">
        <v>23</v>
      </c>
      <c r="B6" s="17" t="s">
        <v>24</v>
      </c>
      <c r="C6" s="18" t="s">
        <v>32</v>
      </c>
      <c r="D6" s="18" t="s">
        <v>33</v>
      </c>
      <c r="E6" s="19" t="s">
        <v>27</v>
      </c>
      <c r="F6" s="18" t="s">
        <v>34</v>
      </c>
      <c r="G6" s="20" t="s">
        <v>29</v>
      </c>
      <c r="H6" s="21" t="s">
        <v>35</v>
      </c>
      <c r="I6" s="48">
        <v>70</v>
      </c>
      <c r="J6" s="49">
        <v>70</v>
      </c>
      <c r="K6" s="50"/>
      <c r="L6" s="48"/>
      <c r="M6" s="48">
        <v>0</v>
      </c>
      <c r="N6" s="48"/>
      <c r="O6" s="51"/>
      <c r="P6" s="50"/>
      <c r="Q6" s="50"/>
      <c r="R6" s="61"/>
      <c r="S6" s="62" t="s">
        <v>36</v>
      </c>
      <c r="T6" s="63"/>
    </row>
    <row r="7" s="1" customFormat="1" ht="171" customHeight="1" spans="1:20">
      <c r="A7" s="17" t="s">
        <v>23</v>
      </c>
      <c r="B7" s="17" t="s">
        <v>24</v>
      </c>
      <c r="C7" s="22" t="s">
        <v>37</v>
      </c>
      <c r="D7" s="18" t="s">
        <v>38</v>
      </c>
      <c r="E7" s="19" t="s">
        <v>27</v>
      </c>
      <c r="F7" s="18" t="s">
        <v>39</v>
      </c>
      <c r="G7" s="20" t="s">
        <v>29</v>
      </c>
      <c r="H7" s="21" t="s">
        <v>40</v>
      </c>
      <c r="I7" s="48">
        <v>81</v>
      </c>
      <c r="J7" s="49">
        <v>70</v>
      </c>
      <c r="K7" s="50"/>
      <c r="L7" s="48"/>
      <c r="M7" s="48">
        <v>11</v>
      </c>
      <c r="N7" s="48"/>
      <c r="O7" s="51"/>
      <c r="P7" s="50"/>
      <c r="Q7" s="50"/>
      <c r="R7" s="61"/>
      <c r="S7" s="62" t="s">
        <v>41</v>
      </c>
      <c r="T7" s="64"/>
    </row>
    <row r="8" s="1" customFormat="1" ht="234" customHeight="1" spans="1:20">
      <c r="A8" s="17" t="s">
        <v>23</v>
      </c>
      <c r="B8" s="17" t="s">
        <v>24</v>
      </c>
      <c r="C8" s="23" t="s">
        <v>42</v>
      </c>
      <c r="D8" s="18" t="s">
        <v>38</v>
      </c>
      <c r="E8" s="19" t="s">
        <v>27</v>
      </c>
      <c r="F8" s="18" t="s">
        <v>43</v>
      </c>
      <c r="G8" s="20" t="s">
        <v>29</v>
      </c>
      <c r="H8" s="24" t="s">
        <v>44</v>
      </c>
      <c r="I8" s="48">
        <v>77</v>
      </c>
      <c r="J8" s="49">
        <v>70</v>
      </c>
      <c r="K8" s="50"/>
      <c r="L8" s="48"/>
      <c r="M8" s="48">
        <v>7</v>
      </c>
      <c r="N8" s="48"/>
      <c r="O8" s="51"/>
      <c r="P8" s="50"/>
      <c r="Q8" s="50"/>
      <c r="R8" s="61"/>
      <c r="S8" s="62" t="s">
        <v>45</v>
      </c>
      <c r="T8" s="64"/>
    </row>
    <row r="9" s="1" customFormat="1" ht="165" customHeight="1" spans="1:20">
      <c r="A9" s="17" t="s">
        <v>23</v>
      </c>
      <c r="B9" s="17" t="s">
        <v>24</v>
      </c>
      <c r="C9" s="18" t="s">
        <v>46</v>
      </c>
      <c r="D9" s="18" t="s">
        <v>47</v>
      </c>
      <c r="E9" s="19" t="s">
        <v>27</v>
      </c>
      <c r="F9" s="18" t="s">
        <v>48</v>
      </c>
      <c r="G9" s="20" t="s">
        <v>29</v>
      </c>
      <c r="H9" s="25" t="s">
        <v>49</v>
      </c>
      <c r="I9" s="48">
        <v>76</v>
      </c>
      <c r="J9" s="49">
        <v>70</v>
      </c>
      <c r="K9" s="50"/>
      <c r="L9" s="48"/>
      <c r="M9" s="48">
        <v>6</v>
      </c>
      <c r="N9" s="48"/>
      <c r="O9" s="51"/>
      <c r="P9" s="50"/>
      <c r="Q9" s="50"/>
      <c r="R9" s="61"/>
      <c r="S9" s="65" t="s">
        <v>50</v>
      </c>
      <c r="T9" s="64"/>
    </row>
    <row r="10" s="1" customFormat="1" ht="171" customHeight="1" spans="1:20">
      <c r="A10" s="17" t="s">
        <v>23</v>
      </c>
      <c r="B10" s="17" t="s">
        <v>24</v>
      </c>
      <c r="C10" s="18" t="s">
        <v>51</v>
      </c>
      <c r="D10" s="18" t="s">
        <v>47</v>
      </c>
      <c r="E10" s="19" t="s">
        <v>27</v>
      </c>
      <c r="F10" s="18" t="s">
        <v>52</v>
      </c>
      <c r="G10" s="20" t="s">
        <v>29</v>
      </c>
      <c r="H10" s="25" t="s">
        <v>53</v>
      </c>
      <c r="I10" s="48">
        <v>75</v>
      </c>
      <c r="J10" s="49">
        <v>70</v>
      </c>
      <c r="K10" s="50"/>
      <c r="L10" s="48"/>
      <c r="M10" s="48">
        <v>5</v>
      </c>
      <c r="N10" s="48"/>
      <c r="O10" s="51"/>
      <c r="P10" s="50"/>
      <c r="Q10" s="50"/>
      <c r="R10" s="61"/>
      <c r="S10" s="65" t="s">
        <v>54</v>
      </c>
      <c r="T10" s="64"/>
    </row>
    <row r="11" s="1" customFormat="1" ht="168" customHeight="1" spans="1:20">
      <c r="A11" s="17" t="s">
        <v>23</v>
      </c>
      <c r="B11" s="17" t="s">
        <v>24</v>
      </c>
      <c r="C11" s="18" t="s">
        <v>55</v>
      </c>
      <c r="D11" s="18" t="s">
        <v>56</v>
      </c>
      <c r="E11" s="19" t="s">
        <v>27</v>
      </c>
      <c r="F11" s="18" t="s">
        <v>57</v>
      </c>
      <c r="G11" s="20" t="s">
        <v>29</v>
      </c>
      <c r="H11" s="25" t="s">
        <v>58</v>
      </c>
      <c r="I11" s="48">
        <v>77</v>
      </c>
      <c r="J11" s="49">
        <v>70</v>
      </c>
      <c r="K11" s="50"/>
      <c r="L11" s="48"/>
      <c r="M11" s="48">
        <v>7</v>
      </c>
      <c r="N11" s="48"/>
      <c r="O11" s="51"/>
      <c r="P11" s="50"/>
      <c r="Q11" s="50"/>
      <c r="R11" s="61"/>
      <c r="S11" s="65" t="s">
        <v>59</v>
      </c>
      <c r="T11" s="64"/>
    </row>
    <row r="12" s="1" customFormat="1" ht="115" customHeight="1" spans="1:20">
      <c r="A12" s="17" t="s">
        <v>23</v>
      </c>
      <c r="B12" s="17" t="s">
        <v>24</v>
      </c>
      <c r="C12" s="18" t="s">
        <v>60</v>
      </c>
      <c r="D12" s="18" t="s">
        <v>61</v>
      </c>
      <c r="E12" s="19" t="s">
        <v>27</v>
      </c>
      <c r="F12" s="18" t="s">
        <v>62</v>
      </c>
      <c r="G12" s="20" t="s">
        <v>29</v>
      </c>
      <c r="H12" s="25" t="s">
        <v>63</v>
      </c>
      <c r="I12" s="52">
        <v>320</v>
      </c>
      <c r="J12" s="49">
        <v>70</v>
      </c>
      <c r="K12" s="50"/>
      <c r="L12" s="48"/>
      <c r="M12" s="52">
        <v>110</v>
      </c>
      <c r="N12" s="48"/>
      <c r="O12" s="51"/>
      <c r="P12" s="50"/>
      <c r="Q12" s="50"/>
      <c r="R12" s="61"/>
      <c r="S12" s="65" t="s">
        <v>64</v>
      </c>
      <c r="T12" s="64"/>
    </row>
    <row r="13" s="1" customFormat="1" ht="124" customHeight="1" spans="1:20">
      <c r="A13" s="17" t="s">
        <v>23</v>
      </c>
      <c r="B13" s="17" t="s">
        <v>24</v>
      </c>
      <c r="C13" s="18" t="s">
        <v>60</v>
      </c>
      <c r="D13" s="18" t="s">
        <v>61</v>
      </c>
      <c r="E13" s="19" t="s">
        <v>27</v>
      </c>
      <c r="F13" s="18" t="s">
        <v>65</v>
      </c>
      <c r="G13" s="20" t="s">
        <v>29</v>
      </c>
      <c r="H13" s="25" t="s">
        <v>66</v>
      </c>
      <c r="I13" s="53"/>
      <c r="J13" s="49">
        <v>70</v>
      </c>
      <c r="K13" s="50"/>
      <c r="L13" s="48"/>
      <c r="M13" s="53"/>
      <c r="N13" s="48"/>
      <c r="O13" s="51"/>
      <c r="P13" s="50"/>
      <c r="Q13" s="50"/>
      <c r="R13" s="61"/>
      <c r="S13" s="65" t="s">
        <v>67</v>
      </c>
      <c r="T13" s="64"/>
    </row>
    <row r="14" s="1" customFormat="1" ht="125" customHeight="1" spans="1:20">
      <c r="A14" s="17" t="s">
        <v>23</v>
      </c>
      <c r="B14" s="17" t="s">
        <v>24</v>
      </c>
      <c r="C14" s="18" t="s">
        <v>60</v>
      </c>
      <c r="D14" s="18" t="s">
        <v>61</v>
      </c>
      <c r="E14" s="19" t="s">
        <v>27</v>
      </c>
      <c r="F14" s="18" t="s">
        <v>68</v>
      </c>
      <c r="G14" s="20" t="s">
        <v>29</v>
      </c>
      <c r="H14" s="25" t="s">
        <v>69</v>
      </c>
      <c r="I14" s="54"/>
      <c r="J14" s="49">
        <v>70</v>
      </c>
      <c r="K14" s="50"/>
      <c r="L14" s="48"/>
      <c r="M14" s="54"/>
      <c r="N14" s="48"/>
      <c r="O14" s="51"/>
      <c r="P14" s="50"/>
      <c r="Q14" s="50"/>
      <c r="R14" s="61"/>
      <c r="S14" s="65" t="s">
        <v>70</v>
      </c>
      <c r="T14" s="63"/>
    </row>
    <row r="15" s="2" customFormat="1" ht="38" customHeight="1" spans="1:20">
      <c r="A15" s="26"/>
      <c r="B15" s="27" t="s">
        <v>71</v>
      </c>
      <c r="C15" s="28"/>
      <c r="D15" s="29"/>
      <c r="E15" s="30"/>
      <c r="F15" s="20"/>
      <c r="G15" s="29"/>
      <c r="H15" s="31"/>
      <c r="I15" s="48">
        <f>SUM(I5:I14)</f>
        <v>846</v>
      </c>
      <c r="J15" s="48">
        <f>SUM(J5:J14)</f>
        <v>700</v>
      </c>
      <c r="K15" s="48"/>
      <c r="L15" s="55"/>
      <c r="M15" s="48">
        <f>SUM(M5:M14)</f>
        <v>146</v>
      </c>
      <c r="N15" s="55"/>
      <c r="O15" s="56"/>
      <c r="P15" s="56"/>
      <c r="Q15" s="56"/>
      <c r="R15" s="56"/>
      <c r="S15" s="56"/>
      <c r="T15" s="66"/>
    </row>
  </sheetData>
  <autoFilter ref="A4:S15">
    <extLst/>
  </autoFilter>
  <mergeCells count="17">
    <mergeCell ref="A1:S1"/>
    <mergeCell ref="Q2:S2"/>
    <mergeCell ref="J3:N3"/>
    <mergeCell ref="O3:R3"/>
    <mergeCell ref="B15:C1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I12:I14"/>
    <mergeCell ref="M12:M14"/>
    <mergeCell ref="S3:S4"/>
  </mergeCells>
  <pageMargins left="0.354166666666667" right="0.275" top="0.708333333333333" bottom="0.550694444444444" header="0.393055555555556" footer="0.354166666666667"/>
  <pageSetup paperSize="9" scale="74" fitToHeight="0" orientation="landscape"/>
  <headerFooter>
    <oddFooter>&amp;C总&amp;N页    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德</cp:lastModifiedBy>
  <dcterms:created xsi:type="dcterms:W3CDTF">2022-08-15T09:32:00Z</dcterms:created>
  <cp:lastPrinted>2023-07-28T08:19:00Z</cp:lastPrinted>
  <dcterms:modified xsi:type="dcterms:W3CDTF">2024-01-12T04:30:59Z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F8C1A7772F7046AEB8D32DA8584E256E_13</vt:lpwstr>
  </property>
  <property fmtid="{D5CDD505-2E9C-101B-9397-08002B2CF9AE}" pid="3" name="KSOProductBuildVer">
    <vt:lpwstr>2052-12.1.0.16120</vt:lpwstr>
  </property>
</Properties>
</file>