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<sst xmlns="http://schemas.openxmlformats.org/spreadsheetml/2006/main" count="204" uniqueCount="102">
  <si>
    <t>凤庆县2021年省级农业发展专项资金及项目分配计划表</t>
  </si>
  <si>
    <t xml:space="preserve">                                                                        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</si>
  <si>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</si>
  <si>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</si>
  <si>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</si>
  <si>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</si>
  <si>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</si>
  <si>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</si>
  <si>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</si>
  <si>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</si>
  <si>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</si>
  <si>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省级财政专项资金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</si>
  <si>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</si>
  <si>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</si>
  <si>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</si>
  <si>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</si>
  <si>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</si>
  <si>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</si>
  <si>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总合计</t>
  </si>
  <si>
    <t>————</t>
  </si>
  <si>
    <t>凤庆县农业农村局</t>
  </si>
  <si>
    <t>临财农发〔2021〕40号</t>
  </si>
  <si>
    <t>2021年省级农业发展专项资金—粮食生产（秋玉米绿色高质高效示范基地建设）项目专项资金</t>
  </si>
  <si>
    <t>营盘镇秀塘村</t>
  </si>
  <si>
    <t xml:space="preserve">建设秋玉米示范基地895.5亩.种子补助9.85万元；
肥料补助20.15万元；
</t>
  </si>
  <si>
    <t>31 专项业务类</t>
  </si>
  <si>
    <t>1116上级补助</t>
  </si>
  <si>
    <t>2130122农业生产发展</t>
  </si>
  <si>
    <t>30310个人农业生产补贴</t>
  </si>
  <si>
    <t>50903个人农业生产补贴</t>
  </si>
  <si>
    <t>80502产业发展扶持</t>
  </si>
  <si>
    <t xml:space="preserve">凤庆县农业农村局                                                                         </t>
  </si>
  <si>
    <t>2021年省级农业发展专项资金—畜牧业生产发展项目专项资金</t>
  </si>
  <si>
    <t xml:space="preserve">农业农村局，7个乡镇 </t>
  </si>
  <si>
    <t>空间数据库建设、管理信息系统开发、数据采集APP开发、养殖场（区）和定点监测、价格动态展示系统开发、公众平台（云服务租用费）</t>
  </si>
  <si>
    <t>30214 租赁费</t>
  </si>
  <si>
    <t>50201 办公经费</t>
  </si>
  <si>
    <t>建设凤庆县畜牧业数字管理服务平台设备费</t>
  </si>
  <si>
    <t>31002 办公设备购置</t>
  </si>
  <si>
    <t>50306 设备购置</t>
  </si>
  <si>
    <t>80503固定资产购置</t>
  </si>
  <si>
    <t>技术培训费</t>
  </si>
  <si>
    <t>30216 培训费</t>
  </si>
  <si>
    <t>50203 培训费</t>
  </si>
  <si>
    <t>临沧市农业农村局</t>
  </si>
  <si>
    <t>2021年省级农业发展专项资金—凤庆县农业农村局农产品加工、休闲农业和统计监测项目专项资金</t>
  </si>
  <si>
    <t xml:space="preserve">统计及监测业务培训经费1万元
</t>
  </si>
  <si>
    <t>2130125农产品加工与促销</t>
  </si>
  <si>
    <t>30216培训费</t>
  </si>
  <si>
    <t>固定监测点经费2万元</t>
  </si>
  <si>
    <t>30201办公费</t>
  </si>
  <si>
    <t>购置统计监测设备4万元</t>
  </si>
  <si>
    <t>31003专用设备购置</t>
  </si>
  <si>
    <t>2021年省级农业发展专项资金—凤庆县2021年农村集体产权制度改革建设项目专项资金</t>
  </si>
  <si>
    <t>13个乡镇</t>
  </si>
  <si>
    <t>统一制作股权证99600本，每本预算1.5元，共计14.94万元；统一制作农村集体经济组织登记赋码证书187本，每本预算30.00元，共计0.56万元，以上两项合计15.5万元。</t>
  </si>
  <si>
    <t>21324农村合作经济</t>
  </si>
  <si>
    <t>30202印刷费</t>
  </si>
  <si>
    <t>2021年省级农业发展专项资金—农民合作社和农经统计及市场与信息化(农业经济信息监测)项目专项资金</t>
  </si>
  <si>
    <t>扶持2个县级以上示范社，每个扶持4万元</t>
  </si>
  <si>
    <t>农经统计业务2项，农经统计半年报、年报等业务培训，印制报表</t>
  </si>
  <si>
    <t>2130111统计监测与信息服务</t>
  </si>
  <si>
    <t>农业经济信息监测1项，完成6个乡镇6个村60户调查户农业经济信息监测，补助6个基点调查人员18000元。</t>
  </si>
  <si>
    <t>30226劳务费</t>
  </si>
  <si>
    <t>50205 委托业务费</t>
  </si>
  <si>
    <t>农业经济信息监测1项，完成6个乡镇6个村60户调查户农业经济信息监测，补助60户调查农户，每户补助200元</t>
  </si>
  <si>
    <t>30399其他对个人和家庭的补助</t>
  </si>
  <si>
    <t>50999 其他对个人和家庭补助</t>
  </si>
  <si>
    <t>2021年省级农业发展专项资金—农机化发展与购置补贴专项资金</t>
  </si>
  <si>
    <t>购机补贴业务培训及警示教育费</t>
  </si>
  <si>
    <t>2130106科技转化与推广服务</t>
  </si>
  <si>
    <t>购机补贴政策宣传和痕迹档案资料管理费</t>
  </si>
  <si>
    <t>电脑购置：购置购机补贴工作专用电脑18台（乡镇13台，县级5台）</t>
  </si>
  <si>
    <t>31002办公设备购置</t>
  </si>
  <si>
    <t>购买纸张、核验必要的字喷漆、字模、小黑板等办公用品</t>
  </si>
  <si>
    <t>新机具引进扶持、新技术推广扶持</t>
  </si>
  <si>
    <t>2021年省级农业发展专项资金—2021年凤庆县农产品质量安全专项检测项目专项资金</t>
  </si>
  <si>
    <t>乡镇购买蔬菜、水果样品、县级农产品质量安全检测站用于购买气相色谱仪使用柱子Rtx@-1、Rtx@-5、标准品、检测试剂等易耗品</t>
  </si>
  <si>
    <t>2130109农产品质量安全</t>
  </si>
  <si>
    <t>30218专用材料费</t>
  </si>
  <si>
    <t>50204 专用材料购置费</t>
  </si>
  <si>
    <t>年内完成农产品质量安全例行检测样品工作、开展监测工作及检测人员学习培训费</t>
  </si>
  <si>
    <t>委托业务费（程序文件、质量手册改版）、专家费</t>
  </si>
  <si>
    <t>30227委托业务费</t>
  </si>
  <si>
    <t>新增“三品一标”认证数量10个及宣传资料费</t>
  </si>
  <si>
    <t>30202 印刷费</t>
  </si>
  <si>
    <t>食用农产品合格证制度</t>
  </si>
  <si>
    <t>绿色食品牌重点产业监管专用设备（电脑）及其耗材</t>
  </si>
  <si>
    <t>2021年省级农业发展专项资金—市场与信息化（益农信息社省级示范社建设）项目专项资金</t>
  </si>
  <si>
    <t>鲁史镇鲁史村</t>
  </si>
  <si>
    <t>年内计划培训2期50人</t>
  </si>
  <si>
    <t>租赁30平米营业场所及配套设施，建设一套应用服务客户端，购置2台办公电脑及其配件</t>
  </si>
  <si>
    <t>30201 办公费</t>
  </si>
  <si>
    <t>2021年省级农业发展专项资金—农业种质资源保护项目专项资金</t>
  </si>
  <si>
    <t>云南滇红集团股份有限公司茶叶科学研究院</t>
  </si>
  <si>
    <r>
      <rPr>
        <sz val="10"/>
        <color rgb="FF000000"/>
        <rFont val="宋体"/>
        <charset val="134"/>
      </rPr>
      <t>基础设施建设，完成</t>
    </r>
    <r>
      <rPr>
        <sz val="10"/>
        <color rgb="FF000000"/>
        <rFont val="Calibri"/>
        <charset val="134"/>
      </rPr>
      <t>5</t>
    </r>
    <r>
      <rPr>
        <sz val="10"/>
        <color rgb="FF000000"/>
        <rFont val="宋体"/>
        <charset val="134"/>
      </rPr>
      <t>个资源圃水管网的升级改造，</t>
    </r>
    <r>
      <rPr>
        <sz val="10"/>
        <color rgb="FF000000"/>
        <rFont val="Calibri"/>
        <charset val="134"/>
      </rPr>
      <t>200</t>
    </r>
    <r>
      <rPr>
        <sz val="10"/>
        <color rgb="FF000000"/>
        <rFont val="宋体"/>
        <charset val="134"/>
      </rPr>
      <t>米田间作业通道硬化，1300米防护栏建设。安防建设：1、监控系统（13个摄像头）6万元；2、台式电脑一台0.8万元；3、移动硬盘一个0.1万元。</t>
    </r>
  </si>
  <si>
    <t>2130135农业资源保护修复与利用</t>
  </si>
  <si>
    <t>31204 费用补贴</t>
  </si>
  <si>
    <t>50701 费用补贴</t>
  </si>
  <si>
    <t>2021年省级农业发展专项资金—产业帮扶全覆盖项目专项资金</t>
  </si>
  <si>
    <t>结合本村实际开展全村脱贫户发展支柱产业培训</t>
  </si>
  <si>
    <t>信息录入和监测补助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</si>
</sst>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3" xfId="44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11" fillId="0" borderId="1" xfId="4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W9" sqref="W9"/>
    </sheetView>
  </sheetViews>
  <sheetFormatPr defaultColWidth="9" defaultRowHeight="14.25"/>
  <cols>
    <col min="1" max="1" width="3.625" style="10" customWidth="1"/>
    <col min="2" max="3" width="9" style="10"/>
    <col min="4" max="4" width="11.5" style="10" customWidth="1"/>
    <col min="5" max="6" width="9" style="10"/>
    <col min="7" max="7" width="26.625" style="11" customWidth="1"/>
    <col min="8" max="8" width="7.625" style="12" customWidth="1"/>
    <col min="9" max="10" width="9.125" style="13"/>
    <col min="11" max="11" width="10" style="14" customWidth="1"/>
    <col min="12" max="12" width="12.625" style="14" customWidth="1"/>
    <col min="13" max="13" width="11.125" style="10" customWidth="1"/>
    <col min="14" max="16384" width="9" style="10"/>
  </cols>
  <sheetData>
    <row r="1" s="1" customFormat="1" ht="34" customHeight="1" spans="1:1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="2" customFormat="1" ht="27" customHeight="1" spans="1:16">
      <c r="A2" s="16"/>
      <c r="B2" s="16" t="s">
        <v>1</v>
      </c>
      <c r="C2" s="16"/>
      <c r="D2" s="16"/>
      <c r="E2" s="16"/>
      <c r="F2" s="16"/>
      <c r="G2" s="17"/>
      <c r="H2" s="18"/>
      <c r="I2" s="16"/>
      <c r="J2" s="16"/>
      <c r="K2" s="42"/>
      <c r="L2" s="42"/>
      <c r="M2" s="16"/>
      <c r="N2" s="16"/>
      <c r="O2" s="16"/>
      <c r="P2" s="16"/>
    </row>
    <row r="3" s="3" customFormat="1" ht="27" customHeight="1" spans="1:1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1" t="s">
        <v>9</v>
      </c>
      <c r="I3" s="19" t="s">
        <v>10</v>
      </c>
      <c r="J3" s="21" t="s">
        <v>11</v>
      </c>
      <c r="K3" s="21" t="s">
        <v>12</v>
      </c>
      <c r="L3" s="21" t="s">
        <v>13</v>
      </c>
      <c r="M3" s="19" t="s">
        <v>14</v>
      </c>
      <c r="N3" s="19" t="s">
        <v>15</v>
      </c>
      <c r="O3" s="19" t="s">
        <v>16</v>
      </c>
      <c r="P3" s="43" t="s">
        <v>17</v>
      </c>
    </row>
    <row r="4" s="1" customFormat="1" ht="36" customHeight="1" spans="1:16">
      <c r="A4" s="19"/>
      <c r="B4" s="19"/>
      <c r="C4" s="19"/>
      <c r="D4" s="19"/>
      <c r="E4" s="19"/>
      <c r="F4" s="19"/>
      <c r="G4" s="20"/>
      <c r="H4" s="22"/>
      <c r="I4" s="19"/>
      <c r="J4" s="22"/>
      <c r="K4" s="22"/>
      <c r="L4" s="22"/>
      <c r="M4" s="19"/>
      <c r="N4" s="19"/>
      <c r="O4" s="19"/>
      <c r="P4" s="43"/>
    </row>
    <row r="5" s="1" customFormat="1" ht="35" customHeight="1" spans="1:16">
      <c r="A5" s="23" t="s">
        <v>18</v>
      </c>
      <c r="B5" s="24"/>
      <c r="C5" s="24"/>
      <c r="D5" s="24"/>
      <c r="E5" s="24"/>
      <c r="F5" s="24"/>
      <c r="G5" s="25"/>
      <c r="H5" s="26"/>
      <c r="I5" s="44">
        <f>I6+I7+I10+I13+I14+I18+I23+I29+I31+I32</f>
        <v>202.5</v>
      </c>
      <c r="J5" s="44">
        <f>SUM(J6:J33)</f>
        <v>202.5</v>
      </c>
      <c r="K5" s="44" t="s">
        <v>19</v>
      </c>
      <c r="L5" s="44" t="s">
        <v>19</v>
      </c>
      <c r="M5" s="44" t="s">
        <v>19</v>
      </c>
      <c r="N5" s="44" t="s">
        <v>19</v>
      </c>
      <c r="O5" s="44" t="s">
        <v>19</v>
      </c>
      <c r="P5" s="44" t="s">
        <v>19</v>
      </c>
    </row>
    <row r="6" s="2" customFormat="1" ht="100" customHeight="1" spans="1:16">
      <c r="A6" s="27">
        <v>1</v>
      </c>
      <c r="B6" s="27" t="s">
        <v>20</v>
      </c>
      <c r="C6" s="27" t="s">
        <v>21</v>
      </c>
      <c r="D6" s="27" t="s">
        <v>22</v>
      </c>
      <c r="E6" s="27" t="s">
        <v>20</v>
      </c>
      <c r="F6" s="27" t="s">
        <v>23</v>
      </c>
      <c r="G6" s="28" t="s">
        <v>24</v>
      </c>
      <c r="H6" s="29" t="s">
        <v>25</v>
      </c>
      <c r="I6" s="45">
        <v>30</v>
      </c>
      <c r="J6" s="45">
        <v>30</v>
      </c>
      <c r="K6" s="45" t="s">
        <v>26</v>
      </c>
      <c r="L6" s="45">
        <v>214</v>
      </c>
      <c r="M6" s="29" t="s">
        <v>27</v>
      </c>
      <c r="N6" s="27" t="s">
        <v>28</v>
      </c>
      <c r="O6" s="29" t="s">
        <v>29</v>
      </c>
      <c r="P6" s="46" t="s">
        <v>30</v>
      </c>
    </row>
    <row r="7" s="2" customFormat="1" ht="50" customHeight="1" spans="1:16">
      <c r="A7" s="30">
        <v>2</v>
      </c>
      <c r="B7" s="31" t="s">
        <v>31</v>
      </c>
      <c r="C7" s="31" t="s">
        <v>21</v>
      </c>
      <c r="D7" s="31" t="s">
        <v>32</v>
      </c>
      <c r="E7" s="31" t="s">
        <v>20</v>
      </c>
      <c r="F7" s="31" t="s">
        <v>33</v>
      </c>
      <c r="G7" s="32" t="s">
        <v>34</v>
      </c>
      <c r="H7" s="31" t="s">
        <v>25</v>
      </c>
      <c r="I7" s="47">
        <f>J7+J8+J9</f>
        <v>33</v>
      </c>
      <c r="J7" s="48">
        <v>15</v>
      </c>
      <c r="K7" s="47" t="s">
        <v>26</v>
      </c>
      <c r="L7" s="49">
        <v>214</v>
      </c>
      <c r="M7" s="36" t="s">
        <v>27</v>
      </c>
      <c r="N7" s="50" t="s">
        <v>35</v>
      </c>
      <c r="O7" s="50" t="s">
        <v>36</v>
      </c>
      <c r="P7" s="51" t="s">
        <v>30</v>
      </c>
    </row>
    <row r="8" s="2" customFormat="1" ht="50" customHeight="1" spans="1:16">
      <c r="A8" s="31"/>
      <c r="B8" s="31"/>
      <c r="C8" s="31"/>
      <c r="D8" s="31"/>
      <c r="E8" s="31"/>
      <c r="F8" s="31"/>
      <c r="G8" s="33" t="s">
        <v>37</v>
      </c>
      <c r="H8" s="31"/>
      <c r="I8" s="47"/>
      <c r="J8" s="48">
        <v>17</v>
      </c>
      <c r="K8" s="47"/>
      <c r="L8" s="47"/>
      <c r="M8" s="36"/>
      <c r="N8" s="52" t="s">
        <v>38</v>
      </c>
      <c r="O8" s="52" t="s">
        <v>39</v>
      </c>
      <c r="P8" s="51" t="s">
        <v>40</v>
      </c>
    </row>
    <row r="9" s="4" customFormat="1" ht="39" customHeight="1" spans="1:16">
      <c r="A9" s="34"/>
      <c r="B9" s="34"/>
      <c r="C9" s="34"/>
      <c r="D9" s="34"/>
      <c r="E9" s="34"/>
      <c r="F9" s="34"/>
      <c r="G9" s="33" t="s">
        <v>41</v>
      </c>
      <c r="H9" s="34"/>
      <c r="I9" s="48"/>
      <c r="J9" s="45">
        <v>1</v>
      </c>
      <c r="K9" s="48"/>
      <c r="L9" s="48"/>
      <c r="M9" s="37"/>
      <c r="N9" s="52" t="s">
        <v>42</v>
      </c>
      <c r="O9" s="52" t="s">
        <v>43</v>
      </c>
      <c r="P9" s="46" t="s">
        <v>30</v>
      </c>
    </row>
    <row r="10" s="5" customFormat="1" ht="41" customHeight="1" spans="1:16">
      <c r="A10" s="27">
        <v>3</v>
      </c>
      <c r="B10" s="27" t="s">
        <v>44</v>
      </c>
      <c r="C10" s="27" t="s">
        <v>21</v>
      </c>
      <c r="D10" s="27" t="s">
        <v>45</v>
      </c>
      <c r="E10" s="27" t="s">
        <v>20</v>
      </c>
      <c r="F10" s="27" t="s">
        <v>20</v>
      </c>
      <c r="G10" s="33" t="s">
        <v>46</v>
      </c>
      <c r="H10" s="30" t="s">
        <v>25</v>
      </c>
      <c r="I10" s="45">
        <v>7</v>
      </c>
      <c r="J10" s="45">
        <v>1</v>
      </c>
      <c r="K10" s="49" t="s">
        <v>26</v>
      </c>
      <c r="L10" s="49">
        <v>214</v>
      </c>
      <c r="M10" s="35" t="s">
        <v>47</v>
      </c>
      <c r="N10" s="27" t="s">
        <v>48</v>
      </c>
      <c r="O10" s="52" t="s">
        <v>43</v>
      </c>
      <c r="P10" s="46" t="s">
        <v>30</v>
      </c>
    </row>
    <row r="11" s="6" customFormat="1" ht="42" customHeight="1" spans="1:16">
      <c r="A11" s="27"/>
      <c r="B11" s="27"/>
      <c r="C11" s="27"/>
      <c r="D11" s="27"/>
      <c r="E11" s="27"/>
      <c r="F11" s="27"/>
      <c r="G11" s="33" t="s">
        <v>49</v>
      </c>
      <c r="H11" s="31"/>
      <c r="I11" s="45"/>
      <c r="J11" s="45">
        <v>2</v>
      </c>
      <c r="K11" s="47"/>
      <c r="L11" s="47"/>
      <c r="M11" s="36"/>
      <c r="N11" s="27" t="s">
        <v>50</v>
      </c>
      <c r="O11" s="52" t="s">
        <v>36</v>
      </c>
      <c r="P11" s="46"/>
    </row>
    <row r="12" s="6" customFormat="1" ht="39" customHeight="1" spans="1:16">
      <c r="A12" s="27"/>
      <c r="B12" s="27"/>
      <c r="C12" s="27"/>
      <c r="D12" s="27"/>
      <c r="E12" s="27"/>
      <c r="F12" s="27"/>
      <c r="G12" s="33" t="s">
        <v>51</v>
      </c>
      <c r="H12" s="34"/>
      <c r="I12" s="45"/>
      <c r="J12" s="45">
        <v>4</v>
      </c>
      <c r="K12" s="48"/>
      <c r="L12" s="48"/>
      <c r="M12" s="37"/>
      <c r="N12" s="27" t="s">
        <v>52</v>
      </c>
      <c r="O12" s="52" t="s">
        <v>39</v>
      </c>
      <c r="P12" s="46" t="s">
        <v>40</v>
      </c>
    </row>
    <row r="13" s="2" customFormat="1" ht="86" customHeight="1" spans="1:16">
      <c r="A13" s="27">
        <v>4</v>
      </c>
      <c r="B13" s="27" t="s">
        <v>31</v>
      </c>
      <c r="C13" s="27" t="s">
        <v>21</v>
      </c>
      <c r="D13" s="27" t="s">
        <v>53</v>
      </c>
      <c r="E13" s="27" t="s">
        <v>20</v>
      </c>
      <c r="F13" s="29" t="s">
        <v>54</v>
      </c>
      <c r="G13" s="28" t="s">
        <v>55</v>
      </c>
      <c r="H13" s="29" t="s">
        <v>25</v>
      </c>
      <c r="I13" s="53">
        <v>15.5</v>
      </c>
      <c r="J13" s="53">
        <v>15.5</v>
      </c>
      <c r="K13" s="53" t="s">
        <v>26</v>
      </c>
      <c r="L13" s="45">
        <v>214</v>
      </c>
      <c r="M13" s="29" t="s">
        <v>56</v>
      </c>
      <c r="N13" s="27" t="s">
        <v>57</v>
      </c>
      <c r="O13" s="29" t="s">
        <v>36</v>
      </c>
      <c r="P13" s="46" t="s">
        <v>30</v>
      </c>
    </row>
    <row r="14" s="2" customFormat="1" ht="31" customHeight="1" spans="1:16">
      <c r="A14" s="30">
        <v>5</v>
      </c>
      <c r="B14" s="30" t="s">
        <v>31</v>
      </c>
      <c r="C14" s="30" t="s">
        <v>21</v>
      </c>
      <c r="D14" s="30" t="s">
        <v>58</v>
      </c>
      <c r="E14" s="30" t="s">
        <v>20</v>
      </c>
      <c r="F14" s="35" t="s">
        <v>54</v>
      </c>
      <c r="G14" s="28" t="s">
        <v>59</v>
      </c>
      <c r="H14" s="35" t="s">
        <v>25</v>
      </c>
      <c r="I14" s="54">
        <f>J14+J15+J16+J17</f>
        <v>12</v>
      </c>
      <c r="J14" s="53">
        <v>8</v>
      </c>
      <c r="K14" s="54" t="s">
        <v>26</v>
      </c>
      <c r="L14" s="49">
        <v>214</v>
      </c>
      <c r="M14" s="29" t="s">
        <v>56</v>
      </c>
      <c r="N14" s="27" t="s">
        <v>28</v>
      </c>
      <c r="O14" s="29" t="s">
        <v>29</v>
      </c>
      <c r="P14" s="55" t="s">
        <v>30</v>
      </c>
    </row>
    <row r="15" s="2" customFormat="1" ht="42" customHeight="1" spans="1:16">
      <c r="A15" s="31"/>
      <c r="B15" s="31"/>
      <c r="C15" s="31"/>
      <c r="D15" s="31"/>
      <c r="E15" s="31"/>
      <c r="F15" s="36"/>
      <c r="G15" s="28" t="s">
        <v>60</v>
      </c>
      <c r="H15" s="36"/>
      <c r="I15" s="56"/>
      <c r="J15" s="53">
        <v>1</v>
      </c>
      <c r="K15" s="56"/>
      <c r="L15" s="47"/>
      <c r="M15" s="35" t="s">
        <v>61</v>
      </c>
      <c r="N15" s="27" t="s">
        <v>48</v>
      </c>
      <c r="O15" s="52" t="s">
        <v>43</v>
      </c>
      <c r="P15" s="57"/>
    </row>
    <row r="16" s="2" customFormat="1" ht="50" customHeight="1" spans="1:16">
      <c r="A16" s="31"/>
      <c r="B16" s="31"/>
      <c r="C16" s="31"/>
      <c r="D16" s="31"/>
      <c r="E16" s="31"/>
      <c r="F16" s="36"/>
      <c r="G16" s="33" t="s">
        <v>62</v>
      </c>
      <c r="H16" s="36"/>
      <c r="I16" s="56"/>
      <c r="J16" s="53">
        <v>1.8</v>
      </c>
      <c r="K16" s="56"/>
      <c r="L16" s="47"/>
      <c r="M16" s="36"/>
      <c r="N16" s="27" t="s">
        <v>63</v>
      </c>
      <c r="O16" s="52" t="s">
        <v>64</v>
      </c>
      <c r="P16" s="57"/>
    </row>
    <row r="17" s="7" customFormat="1" ht="50" customHeight="1" spans="1:16">
      <c r="A17" s="34"/>
      <c r="B17" s="34"/>
      <c r="C17" s="34"/>
      <c r="D17" s="34"/>
      <c r="E17" s="34"/>
      <c r="F17" s="37"/>
      <c r="G17" s="33" t="s">
        <v>65</v>
      </c>
      <c r="H17" s="37"/>
      <c r="I17" s="58"/>
      <c r="J17" s="53">
        <v>1.2</v>
      </c>
      <c r="K17" s="58"/>
      <c r="L17" s="48"/>
      <c r="M17" s="37"/>
      <c r="N17" s="27" t="s">
        <v>66</v>
      </c>
      <c r="O17" s="52" t="s">
        <v>67</v>
      </c>
      <c r="P17" s="51"/>
    </row>
    <row r="18" s="2" customFormat="1" ht="37" customHeight="1" spans="1:16">
      <c r="A18" s="27">
        <v>6</v>
      </c>
      <c r="B18" s="27" t="s">
        <v>20</v>
      </c>
      <c r="C18" s="27" t="s">
        <v>21</v>
      </c>
      <c r="D18" s="27" t="s">
        <v>68</v>
      </c>
      <c r="E18" s="27" t="s">
        <v>20</v>
      </c>
      <c r="F18" s="27" t="s">
        <v>20</v>
      </c>
      <c r="G18" s="33" t="s">
        <v>69</v>
      </c>
      <c r="H18" s="30" t="s">
        <v>25</v>
      </c>
      <c r="I18" s="45">
        <f>J18+J19+J20+J21+J22</f>
        <v>20</v>
      </c>
      <c r="J18" s="45">
        <v>2</v>
      </c>
      <c r="K18" s="49" t="s">
        <v>26</v>
      </c>
      <c r="L18" s="49">
        <v>214</v>
      </c>
      <c r="M18" s="35" t="s">
        <v>70</v>
      </c>
      <c r="N18" s="27" t="s">
        <v>48</v>
      </c>
      <c r="O18" s="52" t="s">
        <v>43</v>
      </c>
      <c r="P18" s="55" t="s">
        <v>30</v>
      </c>
    </row>
    <row r="19" s="2" customFormat="1" ht="30" customHeight="1" spans="1:16">
      <c r="A19" s="27"/>
      <c r="B19" s="27"/>
      <c r="C19" s="27"/>
      <c r="D19" s="27"/>
      <c r="E19" s="27"/>
      <c r="F19" s="27"/>
      <c r="G19" s="33" t="s">
        <v>71</v>
      </c>
      <c r="H19" s="31"/>
      <c r="I19" s="45"/>
      <c r="J19" s="45">
        <v>2</v>
      </c>
      <c r="K19" s="47"/>
      <c r="L19" s="47"/>
      <c r="M19" s="36"/>
      <c r="N19" s="27" t="s">
        <v>57</v>
      </c>
      <c r="O19" s="52" t="s">
        <v>36</v>
      </c>
      <c r="P19" s="51"/>
    </row>
    <row r="20" s="2" customFormat="1" ht="31" customHeight="1" spans="1:16">
      <c r="A20" s="27"/>
      <c r="B20" s="27"/>
      <c r="C20" s="27"/>
      <c r="D20" s="27"/>
      <c r="E20" s="27"/>
      <c r="F20" s="27"/>
      <c r="G20" s="33" t="s">
        <v>72</v>
      </c>
      <c r="H20" s="31"/>
      <c r="I20" s="45"/>
      <c r="J20" s="45">
        <v>9.36</v>
      </c>
      <c r="K20" s="47"/>
      <c r="L20" s="47"/>
      <c r="M20" s="36"/>
      <c r="N20" s="27" t="s">
        <v>73</v>
      </c>
      <c r="O20" s="52" t="s">
        <v>39</v>
      </c>
      <c r="P20" s="46" t="s">
        <v>40</v>
      </c>
    </row>
    <row r="21" s="2" customFormat="1" ht="31" customHeight="1" spans="1:16">
      <c r="A21" s="27"/>
      <c r="B21" s="27"/>
      <c r="C21" s="27"/>
      <c r="D21" s="27"/>
      <c r="E21" s="27"/>
      <c r="F21" s="27"/>
      <c r="G21" s="33" t="s">
        <v>74</v>
      </c>
      <c r="H21" s="31"/>
      <c r="I21" s="45"/>
      <c r="J21" s="45">
        <v>0.64</v>
      </c>
      <c r="K21" s="47"/>
      <c r="L21" s="47"/>
      <c r="M21" s="36"/>
      <c r="N21" s="27" t="s">
        <v>50</v>
      </c>
      <c r="O21" s="52" t="s">
        <v>36</v>
      </c>
      <c r="P21" s="55" t="s">
        <v>30</v>
      </c>
    </row>
    <row r="22" s="2" customFormat="1" ht="33" customHeight="1" spans="1:17">
      <c r="A22" s="27"/>
      <c r="B22" s="27"/>
      <c r="C22" s="27"/>
      <c r="D22" s="27"/>
      <c r="E22" s="27"/>
      <c r="F22" s="27"/>
      <c r="G22" s="33" t="s">
        <v>75</v>
      </c>
      <c r="H22" s="31"/>
      <c r="I22" s="45"/>
      <c r="J22" s="45">
        <v>6</v>
      </c>
      <c r="K22" s="47"/>
      <c r="L22" s="48"/>
      <c r="M22" s="37"/>
      <c r="N22" s="27" t="s">
        <v>28</v>
      </c>
      <c r="O22" s="29" t="s">
        <v>29</v>
      </c>
      <c r="P22" s="51"/>
      <c r="Q22" s="61"/>
    </row>
    <row r="23" s="2" customFormat="1" ht="50" customHeight="1" spans="1:17">
      <c r="A23" s="27">
        <v>7</v>
      </c>
      <c r="B23" s="27" t="s">
        <v>31</v>
      </c>
      <c r="C23" s="27" t="s">
        <v>21</v>
      </c>
      <c r="D23" s="27" t="s">
        <v>76</v>
      </c>
      <c r="E23" s="27" t="s">
        <v>20</v>
      </c>
      <c r="F23" s="27" t="s">
        <v>20</v>
      </c>
      <c r="G23" s="33" t="s">
        <v>77</v>
      </c>
      <c r="H23" s="30" t="s">
        <v>25</v>
      </c>
      <c r="I23" s="29">
        <v>31</v>
      </c>
      <c r="J23" s="29">
        <v>18.5</v>
      </c>
      <c r="K23" s="35" t="s">
        <v>26</v>
      </c>
      <c r="L23" s="49">
        <v>214</v>
      </c>
      <c r="M23" s="35" t="s">
        <v>78</v>
      </c>
      <c r="N23" s="27" t="s">
        <v>79</v>
      </c>
      <c r="O23" s="29" t="s">
        <v>80</v>
      </c>
      <c r="P23" s="55" t="s">
        <v>30</v>
      </c>
      <c r="Q23" s="62"/>
    </row>
    <row r="24" s="2" customFormat="1" ht="50" customHeight="1" spans="1:17">
      <c r="A24" s="27"/>
      <c r="B24" s="27"/>
      <c r="C24" s="27"/>
      <c r="D24" s="27"/>
      <c r="E24" s="27"/>
      <c r="F24" s="27"/>
      <c r="G24" s="33" t="s">
        <v>81</v>
      </c>
      <c r="H24" s="31"/>
      <c r="I24" s="29"/>
      <c r="J24" s="29">
        <v>2.5</v>
      </c>
      <c r="K24" s="36"/>
      <c r="L24" s="47"/>
      <c r="M24" s="36"/>
      <c r="N24" s="27" t="s">
        <v>48</v>
      </c>
      <c r="O24" s="29" t="s">
        <v>43</v>
      </c>
      <c r="P24" s="57"/>
      <c r="Q24" s="62"/>
    </row>
    <row r="25" s="2" customFormat="1" ht="50" customHeight="1" spans="1:16">
      <c r="A25" s="27"/>
      <c r="B25" s="27"/>
      <c r="C25" s="27"/>
      <c r="D25" s="27"/>
      <c r="E25" s="27"/>
      <c r="F25" s="27"/>
      <c r="G25" s="33" t="s">
        <v>82</v>
      </c>
      <c r="H25" s="31"/>
      <c r="I25" s="29"/>
      <c r="J25" s="29">
        <v>3</v>
      </c>
      <c r="K25" s="36"/>
      <c r="L25" s="47"/>
      <c r="M25" s="36"/>
      <c r="N25" s="27" t="s">
        <v>83</v>
      </c>
      <c r="O25" s="29" t="s">
        <v>64</v>
      </c>
      <c r="P25" s="57"/>
    </row>
    <row r="26" s="2" customFormat="1" ht="50" customHeight="1" spans="1:16">
      <c r="A26" s="27"/>
      <c r="B26" s="27"/>
      <c r="C26" s="27"/>
      <c r="D26" s="27"/>
      <c r="E26" s="27"/>
      <c r="F26" s="27"/>
      <c r="G26" s="33" t="s">
        <v>84</v>
      </c>
      <c r="H26" s="31"/>
      <c r="I26" s="29"/>
      <c r="J26" s="35">
        <v>6</v>
      </c>
      <c r="K26" s="36"/>
      <c r="L26" s="47"/>
      <c r="M26" s="36"/>
      <c r="N26" s="30" t="s">
        <v>85</v>
      </c>
      <c r="O26" s="35" t="s">
        <v>36</v>
      </c>
      <c r="P26" s="57"/>
    </row>
    <row r="27" s="2" customFormat="1" ht="50" customHeight="1" spans="1:16">
      <c r="A27" s="27"/>
      <c r="B27" s="27"/>
      <c r="C27" s="27"/>
      <c r="D27" s="27"/>
      <c r="E27" s="27"/>
      <c r="F27" s="27"/>
      <c r="G27" s="33" t="s">
        <v>86</v>
      </c>
      <c r="H27" s="31"/>
      <c r="I27" s="29"/>
      <c r="J27" s="37"/>
      <c r="K27" s="36"/>
      <c r="L27" s="47"/>
      <c r="M27" s="36"/>
      <c r="N27" s="34"/>
      <c r="O27" s="37"/>
      <c r="P27" s="51"/>
    </row>
    <row r="28" s="2" customFormat="1" ht="50" customHeight="1" spans="1:16">
      <c r="A28" s="27"/>
      <c r="B28" s="27"/>
      <c r="C28" s="27"/>
      <c r="D28" s="27"/>
      <c r="E28" s="27"/>
      <c r="F28" s="27"/>
      <c r="G28" s="33" t="s">
        <v>87</v>
      </c>
      <c r="H28" s="34"/>
      <c r="I28" s="29"/>
      <c r="J28" s="29">
        <v>1</v>
      </c>
      <c r="K28" s="37"/>
      <c r="L28" s="48"/>
      <c r="M28" s="37"/>
      <c r="N28" s="27" t="s">
        <v>73</v>
      </c>
      <c r="O28" s="29" t="s">
        <v>39</v>
      </c>
      <c r="P28" s="46" t="s">
        <v>40</v>
      </c>
    </row>
    <row r="29" s="5" customFormat="1" ht="39" customHeight="1" spans="1:16">
      <c r="A29" s="27">
        <v>8</v>
      </c>
      <c r="B29" s="27" t="s">
        <v>20</v>
      </c>
      <c r="C29" s="27" t="s">
        <v>21</v>
      </c>
      <c r="D29" s="27" t="s">
        <v>88</v>
      </c>
      <c r="E29" s="27" t="s">
        <v>20</v>
      </c>
      <c r="F29" s="27" t="s">
        <v>89</v>
      </c>
      <c r="G29" s="33" t="s">
        <v>90</v>
      </c>
      <c r="H29" s="30" t="s">
        <v>25</v>
      </c>
      <c r="I29" s="45">
        <f>J29+J30</f>
        <v>5</v>
      </c>
      <c r="J29" s="45">
        <v>0.5</v>
      </c>
      <c r="K29" s="49" t="s">
        <v>26</v>
      </c>
      <c r="L29" s="49">
        <v>214</v>
      </c>
      <c r="M29" s="35" t="s">
        <v>61</v>
      </c>
      <c r="N29" s="27" t="s">
        <v>48</v>
      </c>
      <c r="O29" s="29" t="s">
        <v>43</v>
      </c>
      <c r="P29" s="55" t="s">
        <v>30</v>
      </c>
    </row>
    <row r="30" s="5" customFormat="1" ht="50" customHeight="1" spans="1:16">
      <c r="A30" s="27"/>
      <c r="B30" s="27"/>
      <c r="C30" s="27"/>
      <c r="D30" s="27"/>
      <c r="E30" s="27"/>
      <c r="F30" s="27"/>
      <c r="G30" s="33" t="s">
        <v>91</v>
      </c>
      <c r="H30" s="31"/>
      <c r="I30" s="45"/>
      <c r="J30" s="45">
        <v>4.5</v>
      </c>
      <c r="K30" s="47"/>
      <c r="L30" s="48"/>
      <c r="M30" s="37"/>
      <c r="N30" s="27" t="s">
        <v>92</v>
      </c>
      <c r="O30" s="29" t="s">
        <v>36</v>
      </c>
      <c r="P30" s="51"/>
    </row>
    <row r="31" s="5" customFormat="1" ht="90" customHeight="1" spans="1:16">
      <c r="A31" s="27">
        <v>9</v>
      </c>
      <c r="B31" s="27" t="s">
        <v>20</v>
      </c>
      <c r="C31" s="38" t="s">
        <v>21</v>
      </c>
      <c r="D31" s="38" t="s">
        <v>93</v>
      </c>
      <c r="E31" s="38" t="s">
        <v>20</v>
      </c>
      <c r="F31" s="38" t="s">
        <v>94</v>
      </c>
      <c r="G31" s="39" t="s">
        <v>95</v>
      </c>
      <c r="H31" s="40" t="s">
        <v>25</v>
      </c>
      <c r="I31" s="59">
        <v>25</v>
      </c>
      <c r="J31" s="59">
        <v>25</v>
      </c>
      <c r="K31" s="60" t="s">
        <v>26</v>
      </c>
      <c r="L31" s="45">
        <v>214</v>
      </c>
      <c r="M31" s="29" t="s">
        <v>96</v>
      </c>
      <c r="N31" s="38" t="s">
        <v>97</v>
      </c>
      <c r="O31" s="29" t="s">
        <v>98</v>
      </c>
      <c r="P31" s="46" t="s">
        <v>30</v>
      </c>
    </row>
    <row r="32" s="8" customFormat="1" ht="40" customHeight="1" spans="1:16">
      <c r="A32" s="41">
        <v>10</v>
      </c>
      <c r="B32" s="27" t="s">
        <v>20</v>
      </c>
      <c r="C32" s="27" t="s">
        <v>21</v>
      </c>
      <c r="D32" s="27" t="s">
        <v>99</v>
      </c>
      <c r="E32" s="27" t="s">
        <v>20</v>
      </c>
      <c r="F32" s="29" t="s">
        <v>54</v>
      </c>
      <c r="G32" s="33" t="s">
        <v>100</v>
      </c>
      <c r="H32" s="30" t="s">
        <v>25</v>
      </c>
      <c r="I32" s="49">
        <f>J32+J33</f>
        <v>24</v>
      </c>
      <c r="J32" s="45">
        <v>15</v>
      </c>
      <c r="K32" s="49" t="s">
        <v>26</v>
      </c>
      <c r="L32" s="49">
        <v>214</v>
      </c>
      <c r="M32" s="35" t="s">
        <v>27</v>
      </c>
      <c r="N32" s="27" t="s">
        <v>48</v>
      </c>
      <c r="O32" s="29" t="s">
        <v>43</v>
      </c>
      <c r="P32" s="55" t="s">
        <v>30</v>
      </c>
    </row>
    <row r="33" s="9" customFormat="1" ht="36" customHeight="1" spans="1:16">
      <c r="A33" s="41"/>
      <c r="B33" s="27"/>
      <c r="C33" s="27"/>
      <c r="D33" s="27"/>
      <c r="E33" s="27"/>
      <c r="F33" s="29"/>
      <c r="G33" s="33" t="s">
        <v>101</v>
      </c>
      <c r="H33" s="34"/>
      <c r="I33" s="48"/>
      <c r="J33" s="45">
        <v>9</v>
      </c>
      <c r="K33" s="48"/>
      <c r="L33" s="48"/>
      <c r="M33" s="37"/>
      <c r="N33" s="27" t="s">
        <v>92</v>
      </c>
      <c r="O33" s="29" t="s">
        <v>36</v>
      </c>
      <c r="P33" s="51"/>
    </row>
  </sheetData>
  <mergeCells count="106">
    <mergeCell ref="A1:P1"/>
    <mergeCell ref="B2:P2"/>
    <mergeCell ref="A5:H5"/>
    <mergeCell ref="A3:A4"/>
    <mergeCell ref="A7:A9"/>
    <mergeCell ref="A10:A12"/>
    <mergeCell ref="A14:A17"/>
    <mergeCell ref="A18:A22"/>
    <mergeCell ref="A23:A28"/>
    <mergeCell ref="A29:A30"/>
    <mergeCell ref="A32:A33"/>
    <mergeCell ref="B3:B4"/>
    <mergeCell ref="B7:B9"/>
    <mergeCell ref="B10:B12"/>
    <mergeCell ref="B14:B17"/>
    <mergeCell ref="B18:B22"/>
    <mergeCell ref="B23:B28"/>
    <mergeCell ref="B29:B30"/>
    <mergeCell ref="B32:B33"/>
    <mergeCell ref="C3:C4"/>
    <mergeCell ref="C7:C9"/>
    <mergeCell ref="C10:C12"/>
    <mergeCell ref="C14:C17"/>
    <mergeCell ref="C18:C22"/>
    <mergeCell ref="C23:C28"/>
    <mergeCell ref="C29:C30"/>
    <mergeCell ref="C32:C33"/>
    <mergeCell ref="D3:D4"/>
    <mergeCell ref="D7:D9"/>
    <mergeCell ref="D10:D12"/>
    <mergeCell ref="D14:D17"/>
    <mergeCell ref="D18:D22"/>
    <mergeCell ref="D23:D28"/>
    <mergeCell ref="D29:D30"/>
    <mergeCell ref="D32:D33"/>
    <mergeCell ref="E3:E4"/>
    <mergeCell ref="E7:E9"/>
    <mergeCell ref="E10:E12"/>
    <mergeCell ref="E14:E17"/>
    <mergeCell ref="E18:E22"/>
    <mergeCell ref="E23:E28"/>
    <mergeCell ref="E29:E30"/>
    <mergeCell ref="E32:E33"/>
    <mergeCell ref="F3:F4"/>
    <mergeCell ref="F7:F9"/>
    <mergeCell ref="F10:F12"/>
    <mergeCell ref="F14:F17"/>
    <mergeCell ref="F18:F22"/>
    <mergeCell ref="F23:F28"/>
    <mergeCell ref="F29:F30"/>
    <mergeCell ref="F32:F33"/>
    <mergeCell ref="G3:G4"/>
    <mergeCell ref="H3:H4"/>
    <mergeCell ref="H7:H9"/>
    <mergeCell ref="H10:H12"/>
    <mergeCell ref="H14:H17"/>
    <mergeCell ref="H18:H22"/>
    <mergeCell ref="H23:H28"/>
    <mergeCell ref="H29:H30"/>
    <mergeCell ref="H32:H33"/>
    <mergeCell ref="I3:I4"/>
    <mergeCell ref="I7:I9"/>
    <mergeCell ref="I10:I12"/>
    <mergeCell ref="I14:I17"/>
    <mergeCell ref="I18:I22"/>
    <mergeCell ref="I23:I28"/>
    <mergeCell ref="I29:I30"/>
    <mergeCell ref="I32:I33"/>
    <mergeCell ref="J3:J4"/>
    <mergeCell ref="J26:J27"/>
    <mergeCell ref="K3:K4"/>
    <mergeCell ref="K7:K9"/>
    <mergeCell ref="K10:K12"/>
    <mergeCell ref="K14:K17"/>
    <mergeCell ref="K18:K22"/>
    <mergeCell ref="K23:K28"/>
    <mergeCell ref="K29:K30"/>
    <mergeCell ref="K32:K33"/>
    <mergeCell ref="L3:L4"/>
    <mergeCell ref="L7:L9"/>
    <mergeCell ref="L10:L12"/>
    <mergeCell ref="L14:L17"/>
    <mergeCell ref="L18:L22"/>
    <mergeCell ref="L23:L28"/>
    <mergeCell ref="L29:L30"/>
    <mergeCell ref="L32:L33"/>
    <mergeCell ref="M3:M4"/>
    <mergeCell ref="M7:M9"/>
    <mergeCell ref="M10:M12"/>
    <mergeCell ref="M15:M17"/>
    <mergeCell ref="M18:M22"/>
    <mergeCell ref="M23:M28"/>
    <mergeCell ref="M29:M30"/>
    <mergeCell ref="M32:M33"/>
    <mergeCell ref="N3:N4"/>
    <mergeCell ref="N26:N27"/>
    <mergeCell ref="O3:O4"/>
    <mergeCell ref="O26:O27"/>
    <mergeCell ref="P3:P4"/>
    <mergeCell ref="P10:P11"/>
    <mergeCell ref="P14:P17"/>
    <mergeCell ref="P18:P19"/>
    <mergeCell ref="P21:P22"/>
    <mergeCell ref="P23:P27"/>
    <mergeCell ref="P29:P30"/>
    <mergeCell ref="P32:P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2021-11-02T07:31:00Z</dcterms:created>
  <dcterms:modified xsi:type="dcterms:W3CDTF">2021-11-02T07:57:24Z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84EEB0B55DFF4520A755159A01434D28</vt:lpwstr>
  </property>
  <property fmtid="{D5CDD505-2E9C-101B-9397-08002B2CF9AE}" pid="3" name="KSOProductBuildVer">
    <vt:lpwstr>2052-11.1.0.11045</vt:lpwstr>
  </property>
</Properties>
</file>