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<sst xmlns="http://schemas.openxmlformats.org/spreadsheetml/2006/main" count="38" uniqueCount="37">
  <si>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凤庆县2025年度（提前下达中央批次其它巩固拓展脱贫攻坚成果和乡村振兴任务）衔接资金项目计划安排情况表（公告）</t>
  </si>
  <si>
    <t>序号</t>
  </si>
  <si>
    <t>乡镇/部门</t>
  </si>
  <si>
    <t>村</t>
  </si>
  <si>
    <t>项目名称</t>
  </si>
  <si>
    <t>项目子类型</t>
  </si>
  <si>
    <t>建设内容</t>
  </si>
  <si>
    <t>计划投入资金</t>
  </si>
  <si>
    <t>资金来源</t>
  </si>
  <si>
    <t>计划实施期限（年月—年月）</t>
  </si>
  <si>
    <t>预期绩效目标</t>
  </si>
  <si>
    <t>联农带农富农利益联结机制（简述）</t>
  </si>
  <si>
    <t>责任单位</t>
  </si>
  <si>
    <t>责任人</t>
  </si>
  <si>
    <t>备注</t>
  </si>
  <si>
    <t>中央衔接资金</t>
  </si>
  <si>
    <t>省级衔接资金</t>
  </si>
  <si>
    <t>市级衔接资金</t>
  </si>
  <si>
    <t>县级衔接资金</t>
  </si>
  <si>
    <t>其他资金</t>
  </si>
  <si>
    <t>合计：1个项目</t>
  </si>
  <si>
    <t>一、产业发展</t>
  </si>
  <si>
    <t>雪山镇人民政府</t>
  </si>
  <si>
    <t xml:space="preserve">新化村 </t>
  </si>
  <si>
    <t>凤庆县雪山镇新化村等6个村玉兰品牌饮料加工厂建设项目</t>
  </si>
  <si>
    <t>新型农村集体经济发展项目</t>
  </si>
  <si>
    <t>项目计划总投资786.8万元，其中：1.财政衔接资金420万元，建设内容为：玉兰花饮料生产厂房1090平方米，叉车2台，1条PET含气饮料生产线（风冷式低温冷冻机、混合机系统一套、风道系统一套、输送系统一套、污水净化系统一套等配套相关设备），污水净化系统一套；2.企业自筹366.8万元，建设内容为：建设管理房150平方米并配套相关设备，土地流转1.86亩，生物质蒸汽发生器及配套设施，弱电设施、网络组网、监控及照明设施，自动装箱机1台，建设排水管道及配套设施，饮料配方试验及研发4款，化验、检验器设施材一套。本批资金安排280万元。</t>
  </si>
  <si>
    <t>2025年1月—2025年9月</t>
  </si>
  <si>
    <t>该项目通过建设饮料加工厂，以生产玉兰花饮、滇红茶饮为主，后期开发果味饮料、小香槟、气泡水、薄荷水、维生素功能饮料等产品，项目建成后，企业每年支付每个村租金，同时企业当年纯收入的10%分红给6个村，收益归6个村集体经济所有。企业年产能达91万件，以现有销售渠道为基础，可销售总产能的80%（即73万件/年），年利润可达277万元以上。项目的建设有效拓宽雪山产业渠道，增加当地群众增收致富新道路。</t>
  </si>
  <si>
    <t>1.就业务工：项目建设过程中，可提供18名脱贫户长期稳定就业岗位（计划以厂址临近村、组脱贫户为主），提供4000余人次短期务工岗位；2.带动生产：项目建成后，每年消耗玉兰花瓣不低于80吨，消耗2250亩茶叶、干茶不低于90吨有效提高本地农户生产热情，带动500户花农、茶农增收，同时项目建成后将带动从事运输、零售行业的周边群众增收。3.资产收益分红：项目采取“企业+党组织+村集体+农户”的模式经营，,经营利润分成为“租金+分成”，即每年租赁收入21万元（6个村均分）+分成（企业当年纯收入的10%分红给6村，6村均分），收益归6个村集体经济所有。</t>
  </si>
  <si>
    <t>王贵荣</t>
  </si>
  <si>
    <t>公告时间：1月10日至1月20日（至少10日）</t>
  </si>
  <si>
    <t>监督电话：12317，12345本单位监督举报电话：0883-4211112</t>
  </si>
  <si>
    <t>通讯地址：凤庆县凤平路</t>
  </si>
  <si>
    <t>电子邮箱：</t>
  </si>
  <si>
    <t>公告单位盖章：中共凤庆县委农村工作领导小组办公室</t>
  </si>
  <si>
    <t>备注：用于县/乡/村年度资金项目计划公开。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</si>
</sst>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" fillId="0" borderId="0">
      <protection locked="0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9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abSelected="1" workbookViewId="0">
      <selection activeCell="I6" sqref="I6"/>
    </sheetView>
  </sheetViews>
  <sheetFormatPr defaultColWidth="9" defaultRowHeight="13.5"/>
  <cols>
    <col min="1" max="1" width="4.875" customWidth="1"/>
    <col min="2" max="2" width="14.5" customWidth="1"/>
    <col min="4" max="4" width="18" customWidth="1"/>
    <col min="5" max="5" width="15.625" customWidth="1"/>
    <col min="6" max="6" width="33" customWidth="1"/>
    <col min="13" max="13" width="13.25" customWidth="1"/>
    <col min="14" max="14" width="35.125" customWidth="1"/>
    <col min="15" max="15" width="31.125" customWidth="1"/>
  </cols>
  <sheetData>
    <row r="1" ht="38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36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14"/>
      <c r="J2" s="14"/>
      <c r="K2" s="14"/>
      <c r="L2" s="14"/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5" t="s">
        <v>14</v>
      </c>
    </row>
    <row r="3" s="1" customFormat="1" ht="36" customHeight="1" spans="1:18">
      <c r="A3" s="7"/>
      <c r="B3" s="7"/>
      <c r="C3" s="7"/>
      <c r="D3" s="7"/>
      <c r="E3" s="7"/>
      <c r="F3" s="7"/>
      <c r="G3" s="7"/>
      <c r="H3" s="6" t="s">
        <v>15</v>
      </c>
      <c r="I3" s="14" t="s">
        <v>16</v>
      </c>
      <c r="J3" s="14" t="s">
        <v>17</v>
      </c>
      <c r="K3" s="14" t="s">
        <v>18</v>
      </c>
      <c r="L3" s="14" t="s">
        <v>19</v>
      </c>
      <c r="M3" s="7"/>
      <c r="N3" s="7"/>
      <c r="O3" s="7"/>
      <c r="P3" s="7"/>
      <c r="Q3" s="7"/>
      <c r="R3" s="7"/>
    </row>
    <row r="4" s="2" customFormat="1" ht="27" customHeight="1" spans="1:19">
      <c r="A4" s="8" t="s">
        <v>20</v>
      </c>
      <c r="B4" s="8"/>
      <c r="C4" s="8"/>
      <c r="D4" s="8"/>
      <c r="E4" s="8"/>
      <c r="F4" s="8"/>
      <c r="G4" s="8">
        <f>G5</f>
        <v>786.8</v>
      </c>
      <c r="H4" s="8">
        <f t="shared" ref="H4:M4" si="0">H5</f>
        <v>280</v>
      </c>
      <c r="I4" s="8">
        <f t="shared" si="0"/>
        <v>0</v>
      </c>
      <c r="J4" s="8">
        <f t="shared" si="0"/>
        <v>0</v>
      </c>
      <c r="K4" s="8">
        <f t="shared" si="0"/>
        <v>0</v>
      </c>
      <c r="L4" s="8">
        <f t="shared" si="0"/>
        <v>0</v>
      </c>
      <c r="M4" s="8">
        <f t="shared" si="0"/>
        <v>506.8</v>
      </c>
      <c r="N4" s="8"/>
      <c r="O4" s="15"/>
      <c r="P4" s="8"/>
      <c r="Q4" s="8"/>
      <c r="R4" s="8"/>
      <c r="S4" s="18"/>
    </row>
    <row r="5" s="2" customFormat="1" ht="35" customHeight="1" spans="1:19">
      <c r="A5" s="8" t="s">
        <v>21</v>
      </c>
      <c r="B5" s="8"/>
      <c r="C5" s="8"/>
      <c r="D5" s="8"/>
      <c r="E5" s="8"/>
      <c r="F5" s="8"/>
      <c r="G5" s="8">
        <f>SUM(G6:G6)</f>
        <v>786.8</v>
      </c>
      <c r="H5" s="8">
        <f>SUM(H6:H6)</f>
        <v>280</v>
      </c>
      <c r="I5" s="8">
        <f>SUM(I6:I6)</f>
        <v>0</v>
      </c>
      <c r="J5" s="8"/>
      <c r="K5" s="8"/>
      <c r="L5" s="8"/>
      <c r="M5" s="8">
        <f>SUM(M6:M6)</f>
        <v>506.8</v>
      </c>
      <c r="N5" s="8"/>
      <c r="O5" s="8"/>
      <c r="P5" s="8"/>
      <c r="Q5" s="8"/>
      <c r="R5" s="8"/>
      <c r="S5" s="18"/>
    </row>
    <row r="6" s="3" customFormat="1" ht="252" customHeight="1" spans="1:19">
      <c r="A6" s="9">
        <v>2</v>
      </c>
      <c r="B6" s="10" t="s">
        <v>22</v>
      </c>
      <c r="C6" s="10" t="s">
        <v>23</v>
      </c>
      <c r="D6" s="10" t="s">
        <v>24</v>
      </c>
      <c r="E6" s="10" t="s">
        <v>25</v>
      </c>
      <c r="F6" s="11" t="s">
        <v>26</v>
      </c>
      <c r="G6" s="8">
        <f>H6+M6</f>
        <v>786.8</v>
      </c>
      <c r="H6" s="12">
        <v>280</v>
      </c>
      <c r="I6" s="16"/>
      <c r="J6" s="9"/>
      <c r="K6" s="9"/>
      <c r="L6" s="9"/>
      <c r="M6" s="10">
        <v>506.8</v>
      </c>
      <c r="N6" s="17" t="s">
        <v>27</v>
      </c>
      <c r="O6" s="10" t="s">
        <v>28</v>
      </c>
      <c r="P6" s="11" t="s">
        <v>29</v>
      </c>
      <c r="Q6" s="10" t="s">
        <v>22</v>
      </c>
      <c r="R6" s="10" t="s">
        <v>30</v>
      </c>
      <c r="S6" s="9"/>
    </row>
    <row r="9" ht="26" customHeight="1" spans="1:16">
      <c r="A9" t="s">
        <v>31</v>
      </c>
      <c r="F9" s="13" t="s">
        <v>32</v>
      </c>
      <c r="G9" s="13"/>
      <c r="H9" s="13"/>
      <c r="I9" s="13"/>
      <c r="J9" s="13" t="s">
        <v>33</v>
      </c>
      <c r="K9" s="13"/>
      <c r="L9" s="13"/>
      <c r="M9" s="13"/>
      <c r="N9" t="s">
        <v>34</v>
      </c>
      <c r="P9" t="s">
        <v>35</v>
      </c>
    </row>
    <row r="11" customFormat="1" spans="1:1">
      <c r="A11" t="s">
        <v>36</v>
      </c>
    </row>
  </sheetData>
  <mergeCells count="19">
    <mergeCell ref="A1:R1"/>
    <mergeCell ref="H2:L2"/>
    <mergeCell ref="A4:F4"/>
    <mergeCell ref="A5:C5"/>
    <mergeCell ref="F9:I9"/>
    <mergeCell ref="J9:M9"/>
    <mergeCell ref="A2:A3"/>
    <mergeCell ref="B2:B3"/>
    <mergeCell ref="C2:C3"/>
    <mergeCell ref="D2:D3"/>
    <mergeCell ref="E2:E3"/>
    <mergeCell ref="F2:F3"/>
    <mergeCell ref="G2:G3"/>
    <mergeCell ref="M2:M3"/>
    <mergeCell ref="N2:N3"/>
    <mergeCell ref="O2:O3"/>
    <mergeCell ref="P2:P3"/>
    <mergeCell ref="Q2:Q3"/>
    <mergeCell ref="R2:R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德</cp:lastModifiedBy>
  <dcterms:created xsi:type="dcterms:W3CDTF">2023-05-12T11:15:00Z</dcterms:created>
  <dcterms:modified xsi:type="dcterms:W3CDTF">2025-01-16T09:21:12Z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07E61CB001C949D29D14039E6CC45B47_13</vt:lpwstr>
  </property>
</Properties>
</file>