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000" firstSheet="7"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<sst xmlns="http://schemas.openxmlformats.org/spreadsheetml/2006/main" count="1207" uniqueCount="460">
  <si>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</si>
  <si>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</si>
  <si>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</si>
  <si>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</si>
  <si>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</si>
  <si>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</si>
  <si>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</si>
  <si>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</si>
  <si>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</si>
  <si>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</si>
  <si>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</si>
  <si>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</si>
  <si>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</si>
  <si>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</si>
  <si>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</si>
  <si>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</si>
  <si>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</si>
  <si>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</si>
  <si>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</si>
  <si>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</si>
  <si>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</si>
  <si>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</si>
  <si>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</si>
  <si>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</si>
  <si>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</si>
  <si>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</si>
  <si>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</si>
  <si>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</si>
  <si>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</si>
  <si>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</si>
  <si>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</si>
  <si>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</si>
  <si>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</si>
  <si>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</si>
  <si>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</si>
  <si>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</si>
  <si>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</si>
  <si>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</si>
  <si>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</si>
  <si>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</si>
  <si>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</si>
  <si>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</si>
  <si>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</si>
  <si>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</si>
  <si>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</si>
  <si>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</si>
  <si>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</si>
  <si>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</si>
  <si>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</si>
  <si>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</si>
  <si>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</si>
  <si>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</si>
  <si>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</si>
  <si>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</si>
  <si>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</si>
  <si>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</si>
  <si>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</si>
  <si>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</si>
  <si>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</si>
  <si>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</si>
  <si>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</si>
  <si>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</si>
  <si>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</si>
  <si>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</si>
  <si>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</si>
  <si>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</si>
  <si>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</si>
  <si>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</si>
  <si>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</si>
  <si>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</si>
  <si>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105062</t>
  </si>
  <si>
    <t>凤庆县郭大寨中学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</si>
  <si>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</si>
  <si>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</si>
  <si>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</si>
  <si>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</si>
  <si>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</si>
  <si>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</si>
  <si>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</si>
  <si>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</si>
  <si>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</si>
  <si>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</si>
  <si>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</si>
  <si>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</si>
  <si>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</si>
  <si>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</si>
  <si>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</si>
  <si>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</si>
  <si>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</si>
  <si>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</si>
  <si>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</si>
  <si>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</si>
  <si>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</si>
  <si>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</si>
  <si>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</si>
  <si>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</si>
  <si>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</si>
  <si>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</si>
  <si>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</si>
  <si>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</si>
  <si>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</si>
  <si>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</si>
  <si>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</si>
  <si>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</si>
  <si>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</si>
  <si>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</si>
  <si>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</si>
  <si>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</si>
  <si>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</si>
  <si>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</si>
  <si>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</si>
  <si>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</si>
  <si>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</si>
  <si>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</si>
  <si>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</si>
  <si>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</si>
  <si>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</si>
  <si>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</si>
  <si>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</si>
  <si>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</si>
  <si>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</si>
  <si>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</si>
  <si>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</si>
  <si>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</si>
  <si>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</si>
  <si>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</si>
  <si>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</si>
  <si>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</si>
  <si>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</si>
  <si>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</si>
  <si>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</si>
  <si>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</si>
  <si>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</si>
  <si>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</si>
  <si>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</si>
  <si>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</si>
  <si>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</si>
  <si>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</si>
  <si>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</si>
  <si>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</si>
  <si>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</si>
  <si>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</si>
  <si>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</si>
  <si>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</si>
  <si>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</si>
  <si>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</si>
  <si>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</si>
  <si>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</si>
  <si>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</si>
  <si>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</si>
  <si>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</si>
  <si>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</si>
  <si>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</si>
  <si>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</si>
  <si>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</si>
  <si>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</si>
  <si>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</si>
  <si>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</si>
  <si>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</si>
  <si>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</si>
  <si>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</si>
  <si>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</si>
  <si>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</si>
  <si>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</si>
  <si>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</si>
  <si>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</si>
  <si>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</si>
  <si>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</si>
  <si>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</si>
  <si>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</si>
  <si>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</si>
  <si>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</si>
  <si>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</si>
  <si>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</si>
  <si>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</si>
  <si>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</si>
  <si>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</si>
  <si>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</si>
  <si>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</si>
  <si>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</si>
  <si>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</si>
  <si>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</si>
  <si>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</si>
  <si>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</si>
  <si>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</si>
  <si>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</si>
  <si>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</si>
  <si>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</si>
  <si>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</si>
  <si>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</si>
  <si>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</si>
  <si>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</si>
  <si>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</si>
  <si>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</si>
  <si>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</si>
  <si>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</si>
  <si>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</si>
  <si>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</si>
  <si>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</si>
  <si>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</si>
  <si>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530921210000000005062</t>
  </si>
  <si>
    <t>事业人员支出工资</t>
  </si>
  <si>
    <t>30101</t>
  </si>
  <si>
    <t>基本工资</t>
  </si>
  <si>
    <t>30102</t>
  </si>
  <si>
    <t>津贴补贴</t>
  </si>
  <si>
    <t>530921231100001395259</t>
  </si>
  <si>
    <t>集中连片教师生活补助</t>
  </si>
  <si>
    <t>30107</t>
  </si>
  <si>
    <t>绩效工资</t>
  </si>
  <si>
    <t>530921231100001395260</t>
  </si>
  <si>
    <t>事业人员绩效工资（2017年提高标准部分）</t>
  </si>
  <si>
    <t>530921210000000005063</t>
  </si>
  <si>
    <t>社会保障缴费</t>
  </si>
  <si>
    <t>30108</t>
  </si>
  <si>
    <t>机关事业单位基本养老保险缴费</t>
  </si>
  <si>
    <t>2101101</t>
  </si>
  <si>
    <t>行政单位医疗</t>
  </si>
  <si>
    <t>30110</t>
  </si>
  <si>
    <t>职工基本医疗保险缴费</t>
  </si>
  <si>
    <t>30112</t>
  </si>
  <si>
    <t>其他社会保障缴费</t>
  </si>
  <si>
    <t>530921210000000005064</t>
  </si>
  <si>
    <t>30113</t>
  </si>
  <si>
    <t>530921231100001395262</t>
  </si>
  <si>
    <t>职工教育经费（事业）</t>
  </si>
  <si>
    <t>30216</t>
  </si>
  <si>
    <t>培训费</t>
  </si>
  <si>
    <t>530921210000000005067</t>
  </si>
  <si>
    <t>工会经费</t>
  </si>
  <si>
    <t>30228</t>
  </si>
  <si>
    <t>530921210000000005068</t>
  </si>
  <si>
    <t>福利费</t>
  </si>
  <si>
    <t>30229</t>
  </si>
  <si>
    <t>530921210000000005065</t>
  </si>
  <si>
    <t>离退休费</t>
  </si>
  <si>
    <t>30302</t>
  </si>
  <si>
    <t>退休费</t>
  </si>
  <si>
    <t>530921241100002358457</t>
  </si>
  <si>
    <t>其他财政补助人员</t>
  </si>
  <si>
    <t>30305</t>
  </si>
  <si>
    <t>生活补助</t>
  </si>
  <si>
    <t>530921241100002358449</t>
  </si>
  <si>
    <t>机关事业单位职工及军人抚恤补助</t>
  </si>
  <si>
    <t>530921251100003884334</t>
  </si>
  <si>
    <t>事业人员调整工资支出资金</t>
  </si>
  <si>
    <t>530921251100003795157</t>
  </si>
  <si>
    <t>农村义务教育学生营养改善计划加工人员经费</t>
  </si>
  <si>
    <t>30199</t>
  </si>
  <si>
    <t>其他工资福利支出</t>
  </si>
  <si>
    <t>530921241100002357815</t>
  </si>
  <si>
    <t>单位资金账户利息收入资金</t>
  </si>
  <si>
    <t>30201</t>
  </si>
  <si>
    <t>办公费</t>
  </si>
  <si>
    <t>530921241100002357837</t>
  </si>
  <si>
    <t>单位扣缴个税手续费收入资金</t>
  </si>
  <si>
    <t>530921241100002357838</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</si>
  <si>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</si>
  <si>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</si>
  <si>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</si>
  <si>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</si>
  <si>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</si>
  <si>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</si>
  <si>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</si>
  <si>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</si>
  <si>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</si>
  <si>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</si>
  <si>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530921241100002337611</t>
  </si>
  <si>
    <t>30206</t>
  </si>
  <si>
    <t>电费</t>
  </si>
  <si>
    <t>30207</t>
  </si>
  <si>
    <t>邮电费</t>
  </si>
  <si>
    <t>城乡义务教育阶段家庭经济困难学生生活补助县级资金</t>
  </si>
  <si>
    <t>530921241100002337609</t>
  </si>
  <si>
    <t>30308</t>
  </si>
  <si>
    <t>助学金</t>
  </si>
  <si>
    <t>学生伙食费收入资金</t>
  </si>
  <si>
    <t>530921251100003874234</t>
  </si>
  <si>
    <t>30299</t>
  </si>
  <si>
    <t>其他商品和服务支出</t>
  </si>
  <si>
    <t>义务教育课后服务收费资金</t>
  </si>
  <si>
    <t>530921241100002357842</t>
  </si>
  <si>
    <t>预算05-2表</t>
  </si>
  <si>
    <t>单位名称、项目名称</t>
  </si>
  <si>
    <t>项目年度绩效目标</t>
  </si>
  <si>
    <t>一级指标</t>
  </si>
  <si>
    <t>二级指标</t>
  </si>
  <si>
    <t>三级指标</t>
  </si>
  <si>
    <t>指标性质</t>
  </si>
  <si>
    <t>指标值</t>
  </si>
  <si>
    <t>度量单位</t>
  </si>
  <si>
    <t>指标属性</t>
  </si>
  <si>
    <t>指标内容</t>
  </si>
  <si>
    <t>加强经费管理，提高资金使用效益，保障学校正常运转，保障教师培训经费不低于10%，保障完成教育教学活动和其他日常工作任务等方面支出。</t>
  </si>
  <si>
    <t>产出指标</t>
  </si>
  <si>
    <t>数量指标</t>
  </si>
  <si>
    <t>在校学生人数（不含国际学生）</t>
  </si>
  <si>
    <t>=</t>
  </si>
  <si>
    <t>977</t>
  </si>
  <si>
    <t>人</t>
  </si>
  <si>
    <t>定量指标</t>
  </si>
  <si>
    <t>反映学校办学规模</t>
  </si>
  <si>
    <t>寄宿学生人数</t>
  </si>
  <si>
    <t>967</t>
  </si>
  <si>
    <t>反映学校学生寄宿情况</t>
  </si>
  <si>
    <t>随班就读及送教上门人数</t>
  </si>
  <si>
    <t>10</t>
  </si>
  <si>
    <t>反映学校随班就读及送教上门学生情况</t>
  </si>
  <si>
    <t>质量指标</t>
  </si>
  <si>
    <t>教师培训支出安排率</t>
  </si>
  <si>
    <t>&gt;=</t>
  </si>
  <si>
    <t>%</t>
  </si>
  <si>
    <t>反映学校教师培训完成情况</t>
  </si>
  <si>
    <t>预算完成率</t>
  </si>
  <si>
    <t>100</t>
  </si>
  <si>
    <t>反映本年度预算完成情况</t>
  </si>
  <si>
    <t>经费支出合规性</t>
  </si>
  <si>
    <t>反映经费管理情况</t>
  </si>
  <si>
    <t>成本指标</t>
  </si>
  <si>
    <t>经济成本指标</t>
  </si>
  <si>
    <t>生均940元；寄宿生300元；特殊教育6000元</t>
  </si>
  <si>
    <t>元/生·年</t>
  </si>
  <si>
    <t>反映生均公用经费补助标准</t>
  </si>
  <si>
    <t>效益指标</t>
  </si>
  <si>
    <t>社会效益</t>
  </si>
  <si>
    <t>义务教育阶段巩固率</t>
  </si>
  <si>
    <t>98</t>
  </si>
  <si>
    <t>反映当年学生巩固情况</t>
  </si>
  <si>
    <t>提高教育教学质量</t>
  </si>
  <si>
    <t>有效提升</t>
  </si>
  <si>
    <t>定性指标</t>
  </si>
  <si>
    <t>反映学校教育教学质量</t>
  </si>
  <si>
    <t>可持续影响</t>
  </si>
  <si>
    <t>学校持续健康发展</t>
  </si>
  <si>
    <t>反映学校持续健康发展情况</t>
  </si>
  <si>
    <t>满意度指标</t>
  </si>
  <si>
    <t>服务对象满意度</t>
  </si>
  <si>
    <t>师生满意度</t>
  </si>
  <si>
    <t>90</t>
  </si>
  <si>
    <t>反映师生满意度情况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</si>
  <si>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</si>
  <si>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</si>
  <si>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809</t>
  </si>
  <si>
    <t>人次</t>
  </si>
  <si>
    <t>反映学校困难学生认定数</t>
  </si>
  <si>
    <t>困难学生认定精准率</t>
  </si>
  <si>
    <t>反映学校困难学生认定情况</t>
  </si>
  <si>
    <t>时效指标</t>
  </si>
  <si>
    <t>资助经费及时发放率</t>
  </si>
  <si>
    <t>反映补助资金及时发放情况</t>
  </si>
  <si>
    <t>评审认定结果公示时长</t>
  </si>
  <si>
    <t>工作日</t>
  </si>
  <si>
    <t>反映学校困难学生评审认定公示情况</t>
  </si>
  <si>
    <t>困难寄宿1500元；困难非寄宿750元；少小民族追加250元</t>
  </si>
  <si>
    <t>反映寄宿困难学生、非寄宿困难学生、8个少小民族困难学生补助标准</t>
  </si>
  <si>
    <t>师生及家长对资助补助政策的知晓度</t>
  </si>
  <si>
    <t>反映学校政策宣传情况</t>
  </si>
  <si>
    <t>受助学生满意度</t>
  </si>
  <si>
    <t>反映受助学生满意度情况</t>
  </si>
  <si>
    <t>家长满意度</t>
  </si>
  <si>
    <t>反映家长满意度情况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</si>
  <si>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</si>
  <si>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</si>
  <si>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900</t>
  </si>
  <si>
    <t>反映参与课后服务学生人数</t>
  </si>
  <si>
    <t>按规定符合免收费人数</t>
  </si>
  <si>
    <t>77</t>
  </si>
  <si>
    <t>反映按规定符合免费人数</t>
  </si>
  <si>
    <t>课后服务费收支每年公开次数</t>
  </si>
  <si>
    <t>次</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</si>
  <si>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</si>
  <si>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</si>
  <si>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</si>
  <si>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</si>
  <si>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</si>
  <si>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</si>
  <si>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</si>
  <si>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</si>
  <si>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</si>
  <si>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</si>
  <si>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县城760元，农村640元</t>
  </si>
  <si>
    <t>反映课后服务收费成本</t>
  </si>
  <si>
    <t>师生及家长对课后服务收费政策的知晓度</t>
  </si>
  <si>
    <t>反映学校收费政策宣传情况</t>
  </si>
  <si>
    <t>解决家长“接送难”问题，减轻家长负担</t>
  </si>
  <si>
    <t>优、良、中、差</t>
  </si>
  <si>
    <t>反映课后服务实施效果</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</si>
  <si>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</si>
  <si>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</si>
  <si>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1050</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</si>
  <si>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</si>
  <si>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</si>
  <si>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</si>
  <si>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</si>
  <si>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</si>
  <si>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</si>
  <si>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</si>
  <si>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</si>
  <si>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</si>
  <si>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</si>
  <si>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</si>
  <si>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</si>
  <si>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</si>
  <si>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</si>
  <si>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</si>
  <si>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</si>
  <si>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</si>
  <si>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</si>
  <si>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</si>
  <si>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</si>
  <si>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</si>
  <si>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</si>
  <si>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</si>
  <si>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</si>
  <si>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</si>
  <si>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</si>
  <si>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</si>
  <si>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</si>
  <si>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</si>
  <si>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</si>
  <si>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</si>
  <si>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</si>
  <si>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</si>
  <si>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</si>
  <si>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</si>
  <si>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</si>
  <si>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</si>
  <si>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</si>
  <si>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食用配料</t>
  </si>
  <si>
    <t>调味品</t>
  </si>
  <si>
    <t>斤</t>
  </si>
  <si>
    <t>面粉</t>
  </si>
  <si>
    <t>谷物细粉</t>
  </si>
  <si>
    <t>蔬菜类</t>
  </si>
  <si>
    <t>蔬菜</t>
  </si>
  <si>
    <t>肉类</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</si>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</sst>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color rgb="FF000000"/>
      <name val="Microsoft YaHei UI"/>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0" applyFont="1" applyAlignment="1">
      <alignment vertical="center"/>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pplyAlignment="1">
      <alignment vertical="center"/>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8"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5" workbookViewId="0">
      <selection activeCell="D17" sqref="D1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3"/>
      <c r="C2" s="203"/>
      <c r="D2" s="203"/>
    </row>
    <row r="3" ht="18.75" customHeight="1" spans="1:4">
      <c r="A3" s="42" t="str">
        <f>"单位名称："&amp;"凤庆县郭大寨中学"</f>
        <v>单位名称：凤庆县郭大寨中学</v>
      </c>
      <c r="B3" s="204"/>
      <c r="C3" s="204"/>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1" t="s">
        <v>6</v>
      </c>
      <c r="B7" s="23">
        <v>9520779.71</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5" t="s">
        <v>14</v>
      </c>
      <c r="B11" s="23">
        <v>2704000</v>
      </c>
      <c r="C11" s="162" t="s">
        <v>15</v>
      </c>
      <c r="D11" s="23">
        <v>10192205.78</v>
      </c>
    </row>
    <row r="12" ht="18.75" customHeight="1" spans="1:4">
      <c r="A12" s="165" t="s">
        <v>16</v>
      </c>
      <c r="B12" s="23"/>
      <c r="C12" s="164" t="s">
        <v>17</v>
      </c>
      <c r="D12" s="23"/>
    </row>
    <row r="13" ht="18.75" customHeight="1" spans="1:4">
      <c r="A13" s="165" t="s">
        <v>18</v>
      </c>
      <c r="B13" s="23"/>
      <c r="C13" s="164" t="s">
        <v>19</v>
      </c>
      <c r="D13" s="23"/>
    </row>
    <row r="14" ht="18.75" customHeight="1" spans="1:4">
      <c r="A14" s="165" t="s">
        <v>20</v>
      </c>
      <c r="B14" s="23"/>
      <c r="C14" s="164" t="s">
        <v>21</v>
      </c>
      <c r="D14" s="23">
        <v>919310.16</v>
      </c>
    </row>
    <row r="15" ht="18.75" customHeight="1" spans="1:4">
      <c r="A15" s="165" t="s">
        <v>22</v>
      </c>
      <c r="B15" s="23"/>
      <c r="C15" s="164" t="s">
        <v>23</v>
      </c>
      <c r="D15" s="23">
        <v>398853.77</v>
      </c>
    </row>
    <row r="16" ht="18.75" customHeight="1" spans="1:4">
      <c r="A16" s="165" t="s">
        <v>24</v>
      </c>
      <c r="B16" s="23">
        <v>2704000</v>
      </c>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714410</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12224779.71</v>
      </c>
      <c r="C34" s="207" t="s">
        <v>45</v>
      </c>
      <c r="D34" s="168">
        <v>12224779.71</v>
      </c>
    </row>
    <row r="35" ht="18.75" customHeight="1" spans="1:4">
      <c r="A35" s="208" t="s">
        <v>46</v>
      </c>
      <c r="B35" s="23"/>
      <c r="C35" s="131" t="s">
        <v>47</v>
      </c>
      <c r="D35" s="23"/>
    </row>
    <row r="36" ht="18.75" customHeight="1" spans="1:4">
      <c r="A36" s="208" t="s">
        <v>48</v>
      </c>
      <c r="B36" s="23"/>
      <c r="C36" s="131" t="s">
        <v>48</v>
      </c>
      <c r="D36" s="23"/>
    </row>
    <row r="37" ht="18.75" customHeight="1" spans="1:4">
      <c r="A37" s="208" t="s">
        <v>49</v>
      </c>
      <c r="B37" s="23">
        <f>B35-B36</f>
        <v>0</v>
      </c>
      <c r="C37" s="131" t="s">
        <v>50</v>
      </c>
      <c r="D37" s="23"/>
    </row>
    <row r="38" ht="18.75" customHeight="1" spans="1:4">
      <c r="A38" s="209" t="s">
        <v>51</v>
      </c>
      <c r="B38" s="168">
        <f t="shared" ref="B38:D38" si="0">B34+B35</f>
        <v>12224779.71</v>
      </c>
      <c r="C38" s="207" t="s">
        <v>52</v>
      </c>
      <c r="D38" s="168">
        <f t="shared" si="0"/>
        <v>12224779.71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414</v>
      </c>
    </row>
    <row r="2" ht="32.25" customHeight="1" spans="1:6">
      <c r="A2" s="103" t="str">
        <f>"2025"&amp;"年部门政府性基金预算支出预算表"</f>
        <v>2025年部门政府性基金预算支出预算表</v>
      </c>
      <c r="B2" s="104" t="s">
        <v>415</v>
      </c>
      <c r="C2" s="105"/>
      <c r="D2" s="106"/>
      <c r="E2" s="106"/>
      <c r="F2" s="106"/>
    </row>
    <row r="3" ht="18.75" customHeight="1" spans="1:6">
      <c r="A3" s="7" t="str">
        <f>"单位名称："&amp;"凤庆县郭大寨中学"</f>
        <v>单位名称：凤庆县郭大寨中学</v>
      </c>
      <c r="B3" s="7" t="s">
        <v>416</v>
      </c>
      <c r="C3" s="100"/>
      <c r="D3" s="102"/>
      <c r="E3" s="102"/>
      <c r="F3" s="40" t="s">
        <v>1</v>
      </c>
    </row>
    <row r="4" ht="18.75" customHeight="1" spans="1:6">
      <c r="A4" s="107" t="s">
        <v>183</v>
      </c>
      <c r="B4" s="108" t="s">
        <v>73</v>
      </c>
      <c r="C4" s="109" t="s">
        <v>74</v>
      </c>
      <c r="D4" s="13" t="s">
        <v>417</v>
      </c>
      <c r="E4" s="13"/>
      <c r="F4" s="14"/>
    </row>
    <row r="5" ht="18.75" customHeight="1" spans="1:6">
      <c r="A5" s="110"/>
      <c r="B5" s="111"/>
      <c r="C5" s="96"/>
      <c r="D5" s="95" t="s">
        <v>56</v>
      </c>
      <c r="E5" s="95" t="s">
        <v>75</v>
      </c>
      <c r="F5" s="95" t="s">
        <v>76</v>
      </c>
    </row>
    <row r="6" ht="18.75" customHeight="1" spans="1:6">
      <c r="A6" s="110">
        <v>1</v>
      </c>
      <c r="B6" s="112" t="s">
        <v>163</v>
      </c>
      <c r="C6" s="96">
        <v>3</v>
      </c>
      <c r="D6" s="95">
        <v>4</v>
      </c>
      <c r="E6" s="95">
        <v>5</v>
      </c>
      <c r="F6" s="95">
        <v>6</v>
      </c>
    </row>
    <row r="7" ht="18.75" customHeight="1" spans="1:6">
      <c r="A7" s="113"/>
      <c r="B7" s="83"/>
      <c r="C7" s="83"/>
      <c r="D7" s="23"/>
      <c r="E7" s="23"/>
      <c r="F7" s="23"/>
    </row>
    <row r="8" ht="18.75" customHeight="1" spans="1:6">
      <c r="A8" s="113"/>
      <c r="B8" s="83"/>
      <c r="C8" s="83"/>
      <c r="D8" s="23"/>
      <c r="E8" s="23"/>
      <c r="F8" s="23"/>
    </row>
    <row r="9" ht="18.75" customHeight="1" spans="1:6">
      <c r="A9" s="114" t="s">
        <v>120</v>
      </c>
      <c r="B9" s="115" t="s">
        <v>120</v>
      </c>
      <c r="C9" s="116" t="s">
        <v>120</v>
      </c>
      <c r="D9" s="23"/>
      <c r="E9" s="23"/>
      <c r="F9" s="23"/>
    </row>
    <row r="10" s="28" customFormat="1" customHeight="1" spans="1:1">
      <c r="A10" s="38" t="s">
        <v>181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selection activeCell="G8" sqref="G8"/>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418</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"单位名称："&amp;"凤庆县郭大寨中学"</f>
        <v>单位名称：凤庆县郭大寨中学</v>
      </c>
      <c r="B3" s="94"/>
      <c r="C3" s="94"/>
      <c r="D3" s="94"/>
      <c r="E3" s="94"/>
      <c r="F3" s="94"/>
      <c r="G3" s="94"/>
      <c r="H3" s="94"/>
      <c r="I3" s="94"/>
      <c r="J3" s="94"/>
      <c r="O3" s="64"/>
      <c r="P3" s="64"/>
      <c r="Q3" s="40" t="s">
        <v>169</v>
      </c>
    </row>
    <row r="4" ht="18.75" customHeight="1" spans="1:17">
      <c r="A4" s="11" t="s">
        <v>419</v>
      </c>
      <c r="B4" s="73" t="s">
        <v>420</v>
      </c>
      <c r="C4" s="73" t="s">
        <v>421</v>
      </c>
      <c r="D4" s="73" t="s">
        <v>422</v>
      </c>
      <c r="E4" s="73" t="s">
        <v>423</v>
      </c>
      <c r="F4" s="73" t="s">
        <v>424</v>
      </c>
      <c r="G4" s="45" t="s">
        <v>190</v>
      </c>
      <c r="H4" s="45"/>
      <c r="I4" s="45"/>
      <c r="J4" s="45"/>
      <c r="K4" s="75"/>
      <c r="L4" s="45"/>
      <c r="M4" s="45"/>
      <c r="N4" s="45"/>
      <c r="O4" s="65"/>
      <c r="P4" s="75"/>
      <c r="Q4" s="46"/>
    </row>
    <row r="5" ht="18.75" customHeight="1" spans="1:17">
      <c r="A5" s="16"/>
      <c r="B5" s="76"/>
      <c r="C5" s="76"/>
      <c r="D5" s="76"/>
      <c r="E5" s="76"/>
      <c r="F5" s="76"/>
      <c r="G5" s="76" t="s">
        <v>56</v>
      </c>
      <c r="H5" s="76" t="s">
        <v>59</v>
      </c>
      <c r="I5" s="76" t="s">
        <v>425</v>
      </c>
      <c r="J5" s="76" t="s">
        <v>426</v>
      </c>
      <c r="K5" s="77" t="s">
        <v>427</v>
      </c>
      <c r="L5" s="90" t="s">
        <v>78</v>
      </c>
      <c r="M5" s="90"/>
      <c r="N5" s="90"/>
      <c r="O5" s="91"/>
      <c r="P5" s="92"/>
      <c r="Q5" s="78"/>
    </row>
    <row r="6" ht="30" customHeight="1" spans="1:17">
      <c r="A6" s="18"/>
      <c r="B6" s="78"/>
      <c r="C6" s="78"/>
      <c r="D6" s="78"/>
      <c r="E6" s="78"/>
      <c r="F6" s="78"/>
      <c r="G6" s="78"/>
      <c r="H6" s="78" t="s">
        <v>58</v>
      </c>
      <c r="I6" s="78"/>
      <c r="J6" s="78"/>
      <c r="K6" s="79"/>
      <c r="L6" s="78" t="s">
        <v>58</v>
      </c>
      <c r="M6" s="78" t="s">
        <v>65</v>
      </c>
      <c r="N6" s="78" t="s">
        <v>198</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v>2100000</v>
      </c>
      <c r="G8" s="23">
        <v>2100000</v>
      </c>
      <c r="H8" s="23"/>
      <c r="I8" s="23"/>
      <c r="J8" s="23"/>
      <c r="K8" s="23"/>
      <c r="L8" s="23">
        <v>2100000</v>
      </c>
      <c r="M8" s="23"/>
      <c r="N8" s="23"/>
      <c r="O8" s="23"/>
      <c r="P8" s="23"/>
      <c r="Q8" s="23">
        <v>2100000</v>
      </c>
    </row>
    <row r="9" ht="18.75" customHeight="1" spans="1:17">
      <c r="A9" s="213" t="s">
        <v>276</v>
      </c>
      <c r="B9" s="82" t="s">
        <v>428</v>
      </c>
      <c r="C9" s="82" t="s">
        <v>429</v>
      </c>
      <c r="D9" s="82" t="s">
        <v>430</v>
      </c>
      <c r="E9" s="99">
        <v>12000</v>
      </c>
      <c r="F9" s="23">
        <v>180000</v>
      </c>
      <c r="G9" s="23">
        <v>180000</v>
      </c>
      <c r="H9" s="23"/>
      <c r="I9" s="23"/>
      <c r="J9" s="23"/>
      <c r="K9" s="23"/>
      <c r="L9" s="23">
        <v>180000</v>
      </c>
      <c r="M9" s="23"/>
      <c r="N9" s="23"/>
      <c r="O9" s="23"/>
      <c r="P9" s="23"/>
      <c r="Q9" s="23">
        <v>180000</v>
      </c>
    </row>
    <row r="10" ht="18.75" customHeight="1" spans="1:17">
      <c r="A10" s="213" t="s">
        <v>276</v>
      </c>
      <c r="B10" s="82" t="s">
        <v>431</v>
      </c>
      <c r="C10" s="82" t="s">
        <v>432</v>
      </c>
      <c r="D10" s="82" t="s">
        <v>430</v>
      </c>
      <c r="E10" s="99">
        <v>42500</v>
      </c>
      <c r="F10" s="23">
        <v>170000</v>
      </c>
      <c r="G10" s="23">
        <v>170000</v>
      </c>
      <c r="H10" s="23"/>
      <c r="I10" s="23"/>
      <c r="J10" s="23"/>
      <c r="K10" s="23"/>
      <c r="L10" s="23">
        <v>170000</v>
      </c>
      <c r="M10" s="23"/>
      <c r="N10" s="23"/>
      <c r="O10" s="23"/>
      <c r="P10" s="23"/>
      <c r="Q10" s="23">
        <v>170000</v>
      </c>
    </row>
    <row r="11" ht="18.75" customHeight="1" spans="1:17">
      <c r="A11" s="213" t="s">
        <v>276</v>
      </c>
      <c r="B11" s="82" t="s">
        <v>433</v>
      </c>
      <c r="C11" s="82" t="s">
        <v>434</v>
      </c>
      <c r="D11" s="82" t="s">
        <v>430</v>
      </c>
      <c r="E11" s="99">
        <v>115560</v>
      </c>
      <c r="F11" s="23">
        <v>693360</v>
      </c>
      <c r="G11" s="23">
        <v>693360</v>
      </c>
      <c r="H11" s="23"/>
      <c r="I11" s="23"/>
      <c r="J11" s="23"/>
      <c r="K11" s="23"/>
      <c r="L11" s="23">
        <v>693360</v>
      </c>
      <c r="M11" s="23"/>
      <c r="N11" s="23"/>
      <c r="O11" s="23"/>
      <c r="P11" s="23"/>
      <c r="Q11" s="23">
        <v>693360</v>
      </c>
    </row>
    <row r="12" ht="18.75" customHeight="1" spans="1:17">
      <c r="A12" s="213" t="s">
        <v>276</v>
      </c>
      <c r="B12" s="82" t="s">
        <v>435</v>
      </c>
      <c r="C12" s="82" t="s">
        <v>436</v>
      </c>
      <c r="D12" s="82" t="s">
        <v>430</v>
      </c>
      <c r="E12" s="99">
        <v>66040</v>
      </c>
      <c r="F12" s="23">
        <v>1056640</v>
      </c>
      <c r="G12" s="23">
        <v>1056640</v>
      </c>
      <c r="H12" s="23"/>
      <c r="I12" s="23"/>
      <c r="J12" s="23"/>
      <c r="K12" s="23"/>
      <c r="L12" s="23">
        <v>1056640</v>
      </c>
      <c r="M12" s="23"/>
      <c r="N12" s="23"/>
      <c r="O12" s="23"/>
      <c r="P12" s="23"/>
      <c r="Q12" s="23">
        <v>1056640</v>
      </c>
    </row>
    <row r="13" ht="18.75" customHeight="1" spans="1:17">
      <c r="A13" s="84" t="s">
        <v>120</v>
      </c>
      <c r="B13" s="85"/>
      <c r="C13" s="85"/>
      <c r="D13" s="85"/>
      <c r="E13" s="97"/>
      <c r="F13" s="23">
        <v>2100000</v>
      </c>
      <c r="G13" s="23">
        <v>2100000</v>
      </c>
      <c r="H13" s="23"/>
      <c r="I13" s="23"/>
      <c r="J13" s="23"/>
      <c r="K13" s="23"/>
      <c r="L13" s="23">
        <v>2100000</v>
      </c>
      <c r="M13" s="23"/>
      <c r="N13" s="23"/>
      <c r="O13" s="23"/>
      <c r="P13" s="23"/>
      <c r="Q13" s="23">
        <v>2100000</v>
      </c>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9"/>
      <c r="M1" s="87"/>
      <c r="N1" s="88" t="s">
        <v>437</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"单位名称："&amp;"凤庆县郭大寨中学"</f>
        <v>单位名称：凤庆县郭大寨中学</v>
      </c>
      <c r="B3" s="61"/>
      <c r="C3" s="72"/>
      <c r="D3" s="61"/>
      <c r="E3" s="61"/>
      <c r="F3" s="61"/>
      <c r="G3" s="61"/>
      <c r="H3" s="69"/>
      <c r="I3" s="63"/>
      <c r="J3" s="63"/>
      <c r="K3" s="63"/>
      <c r="L3" s="64"/>
      <c r="M3" s="89"/>
      <c r="N3" s="88" t="s">
        <v>169</v>
      </c>
    </row>
    <row r="4" ht="18.75" customHeight="1" spans="1:14">
      <c r="A4" s="11" t="s">
        <v>419</v>
      </c>
      <c r="B4" s="73" t="s">
        <v>438</v>
      </c>
      <c r="C4" s="74" t="s">
        <v>439</v>
      </c>
      <c r="D4" s="45" t="s">
        <v>190</v>
      </c>
      <c r="E4" s="45"/>
      <c r="F4" s="45"/>
      <c r="G4" s="45"/>
      <c r="H4" s="75"/>
      <c r="I4" s="45"/>
      <c r="J4" s="45"/>
      <c r="K4" s="45"/>
      <c r="L4" s="65"/>
      <c r="M4" s="75"/>
      <c r="N4" s="46"/>
    </row>
    <row r="5" ht="18.75" customHeight="1" spans="1:14">
      <c r="A5" s="16"/>
      <c r="B5" s="76"/>
      <c r="C5" s="77"/>
      <c r="D5" s="76" t="s">
        <v>56</v>
      </c>
      <c r="E5" s="76" t="s">
        <v>59</v>
      </c>
      <c r="F5" s="76" t="s">
        <v>425</v>
      </c>
      <c r="G5" s="76" t="s">
        <v>426</v>
      </c>
      <c r="H5" s="77" t="s">
        <v>427</v>
      </c>
      <c r="I5" s="90" t="s">
        <v>78</v>
      </c>
      <c r="J5" s="90"/>
      <c r="K5" s="90"/>
      <c r="L5" s="91"/>
      <c r="M5" s="92"/>
      <c r="N5" s="78"/>
    </row>
    <row r="6" ht="26.25" customHeight="1" spans="1:14">
      <c r="A6" s="18"/>
      <c r="B6" s="78"/>
      <c r="C6" s="79"/>
      <c r="D6" s="78"/>
      <c r="E6" s="78"/>
      <c r="F6" s="78"/>
      <c r="G6" s="78"/>
      <c r="H6" s="79"/>
      <c r="I6" s="78" t="s">
        <v>58</v>
      </c>
      <c r="J6" s="78" t="s">
        <v>65</v>
      </c>
      <c r="K6" s="78" t="s">
        <v>198</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120</v>
      </c>
      <c r="B10" s="85"/>
      <c r="C10" s="86"/>
      <c r="D10" s="23"/>
      <c r="E10" s="23"/>
      <c r="F10" s="23"/>
      <c r="G10" s="23"/>
      <c r="H10" s="23"/>
      <c r="I10" s="23"/>
      <c r="J10" s="23"/>
      <c r="K10" s="23"/>
      <c r="L10" s="23"/>
      <c r="M10" s="23"/>
      <c r="N10" s="23"/>
    </row>
    <row r="11" s="28" customFormat="1" customHeight="1" spans="1:1">
      <c r="A11" s="38" t="s">
        <v>181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XFD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8"/>
      <c r="G1" s="39"/>
      <c r="H1" s="39"/>
      <c r="I1" s="39" t="s">
        <v>440</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"单位名称："&amp;"凤庆县郭大寨中学"</f>
        <v>单位名称：凤庆县郭大寨中学</v>
      </c>
      <c r="B3" s="61"/>
      <c r="C3" s="61"/>
      <c r="D3" s="62"/>
      <c r="E3" s="63"/>
      <c r="G3" s="64"/>
      <c r="H3" s="64"/>
      <c r="I3" s="39" t="s">
        <v>169</v>
      </c>
    </row>
    <row r="4" ht="18.75" customHeight="1" spans="1:9">
      <c r="A4" s="31" t="s">
        <v>441</v>
      </c>
      <c r="B4" s="12" t="s">
        <v>190</v>
      </c>
      <c r="C4" s="13"/>
      <c r="D4" s="13"/>
      <c r="E4" s="12" t="s">
        <v>442</v>
      </c>
      <c r="F4" s="13"/>
      <c r="G4" s="65"/>
      <c r="H4" s="65"/>
      <c r="I4" s="14"/>
    </row>
    <row r="5" ht="18.75" customHeight="1" spans="1:9">
      <c r="A5" s="33"/>
      <c r="B5" s="32" t="s">
        <v>56</v>
      </c>
      <c r="C5" s="11" t="s">
        <v>59</v>
      </c>
      <c r="D5" s="66" t="s">
        <v>443</v>
      </c>
      <c r="E5" s="67" t="s">
        <v>411</v>
      </c>
      <c r="F5" s="67" t="s">
        <v>411</v>
      </c>
      <c r="G5" s="67" t="s">
        <v>411</v>
      </c>
      <c r="H5" s="67" t="s">
        <v>411</v>
      </c>
      <c r="I5" s="67" t="s">
        <v>411</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
      <c r="A9" s="38" t="s">
        <v>181</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XFD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444</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"单位名称："&amp;"凤庆县郭大寨中学"</f>
        <v>单位名称：凤庆县郭大寨中学</v>
      </c>
      <c r="B3" s="3"/>
      <c r="C3" s="3"/>
      <c r="D3" s="3"/>
      <c r="E3" s="3"/>
      <c r="F3" s="53"/>
      <c r="G3" s="3"/>
      <c r="H3" s="53"/>
    </row>
    <row r="4" ht="18.75" customHeight="1" spans="1:10">
      <c r="A4" s="47" t="s">
        <v>283</v>
      </c>
      <c r="B4" s="47" t="s">
        <v>284</v>
      </c>
      <c r="C4" s="47" t="s">
        <v>285</v>
      </c>
      <c r="D4" s="47" t="s">
        <v>286</v>
      </c>
      <c r="E4" s="47" t="s">
        <v>287</v>
      </c>
      <c r="F4" s="54" t="s">
        <v>288</v>
      </c>
      <c r="G4" s="47" t="s">
        <v>289</v>
      </c>
      <c r="H4" s="54" t="s">
        <v>290</v>
      </c>
      <c r="I4" s="54" t="s">
        <v>291</v>
      </c>
      <c r="J4" s="47" t="s">
        <v>292</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s="28" customFormat="1" ht="14.25" customHeight="1" spans="1:1">
      <c r="A8" s="38" t="s">
        <v>181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XFD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445</v>
      </c>
    </row>
    <row r="2" ht="34.5" customHeight="1" spans="1:8">
      <c r="A2" s="41" t="str">
        <f>"2025"&amp;"年新增资产配置表"</f>
        <v>2025年新增资产配置表</v>
      </c>
      <c r="B2" s="6"/>
      <c r="C2" s="6"/>
      <c r="D2" s="6"/>
      <c r="E2" s="6"/>
      <c r="F2" s="6"/>
      <c r="G2" s="6"/>
      <c r="H2" s="6"/>
    </row>
    <row r="3" ht="18.75" customHeight="1" spans="1:8">
      <c r="A3" s="42" t="str">
        <f>"单位名称："&amp;"凤庆县郭大寨中学"</f>
        <v>单位名称：凤庆县郭大寨中学</v>
      </c>
      <c r="B3" s="8"/>
      <c r="C3" s="3"/>
      <c r="H3" s="43" t="s">
        <v>169</v>
      </c>
    </row>
    <row r="4" ht="18.75" customHeight="1" spans="1:8">
      <c r="A4" s="11" t="s">
        <v>183</v>
      </c>
      <c r="B4" s="11" t="s">
        <v>446</v>
      </c>
      <c r="C4" s="11" t="s">
        <v>447</v>
      </c>
      <c r="D4" s="11" t="s">
        <v>448</v>
      </c>
      <c r="E4" s="11" t="s">
        <v>449</v>
      </c>
      <c r="F4" s="44" t="s">
        <v>450</v>
      </c>
      <c r="G4" s="45"/>
      <c r="H4" s="46"/>
    </row>
    <row r="5" ht="18.75" customHeight="1" spans="1:8">
      <c r="A5" s="18"/>
      <c r="B5" s="18"/>
      <c r="C5" s="18"/>
      <c r="D5" s="18"/>
      <c r="E5" s="18"/>
      <c r="F5" s="47" t="s">
        <v>423</v>
      </c>
      <c r="G5" s="47" t="s">
        <v>451</v>
      </c>
      <c r="H5" s="47" t="s">
        <v>452</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5" t="s">
        <v>56</v>
      </c>
      <c r="B8" s="50"/>
      <c r="C8" s="50"/>
      <c r="D8" s="50"/>
      <c r="E8" s="51"/>
      <c r="F8" s="49"/>
      <c r="G8" s="23"/>
      <c r="H8" s="23"/>
    </row>
    <row r="9" s="28" customFormat="1" ht="14.25" customHeight="1" spans="1:1">
      <c r="A9" s="38" t="s">
        <v>181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tabSelected="1" workbookViewId="0">
      <selection activeCell="B20" sqref="B20"/>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453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"单位名称："&amp;"凤庆县郭大寨中学"</f>
        <v>单位名称：凤庆县郭大寨中学</v>
      </c>
      <c r="B3" s="8"/>
      <c r="C3" s="8"/>
      <c r="D3" s="8"/>
      <c r="E3" s="8"/>
      <c r="F3" s="8"/>
      <c r="G3" s="8"/>
      <c r="H3" s="9"/>
      <c r="I3" s="9"/>
      <c r="J3" s="9"/>
      <c r="K3" s="4" t="s">
        <v>169</v>
      </c>
    </row>
    <row r="4" ht="18.75" customHeight="1" spans="1:11">
      <c r="A4" s="10" t="s">
        <v>259</v>
      </c>
      <c r="B4" s="10" t="s">
        <v>185</v>
      </c>
      <c r="C4" s="10" t="s">
        <v>260</v>
      </c>
      <c r="D4" s="11" t="s">
        <v>186</v>
      </c>
      <c r="E4" s="11" t="s">
        <v>187</v>
      </c>
      <c r="F4" s="11" t="s">
        <v>261</v>
      </c>
      <c r="G4" s="11" t="s">
        <v>262</v>
      </c>
      <c r="H4" s="31" t="s">
        <v>56</v>
      </c>
      <c r="I4" s="12" t="s">
        <v>454</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120</v>
      </c>
      <c r="B10" s="36"/>
      <c r="C10" s="36"/>
      <c r="D10" s="36"/>
      <c r="E10" s="36"/>
      <c r="F10" s="36"/>
      <c r="G10" s="37"/>
      <c r="H10" s="23"/>
      <c r="I10" s="23"/>
      <c r="J10" s="23"/>
      <c r="K10" s="23"/>
    </row>
    <row r="11" s="28" customFormat="1" customHeight="1" spans="1:1">
      <c r="A11" s="38" t="s">
        <v>181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455</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"单位名称："&amp;"凤庆县郭大寨中学"</f>
        <v>单位名称：凤庆县郭大寨中学</v>
      </c>
      <c r="B3" s="8"/>
      <c r="C3" s="8"/>
      <c r="D3" s="8"/>
      <c r="E3" s="9"/>
      <c r="F3" s="9"/>
      <c r="G3" s="4" t="s">
        <v>169</v>
      </c>
    </row>
    <row r="4" ht="18.75" customHeight="1" spans="1:7">
      <c r="A4" s="10" t="s">
        <v>260</v>
      </c>
      <c r="B4" s="10" t="s">
        <v>259</v>
      </c>
      <c r="C4" s="10" t="s">
        <v>185</v>
      </c>
      <c r="D4" s="11" t="s">
        <v>456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112973.27</v>
      </c>
      <c r="F8" s="23"/>
      <c r="G8" s="23"/>
    </row>
    <row r="9" ht="18.75" customHeight="1" spans="1:7">
      <c r="A9" s="21"/>
      <c r="B9" s="21" t="s">
        <v>457</v>
      </c>
      <c r="C9" s="21" t="s">
        <v>272</v>
      </c>
      <c r="D9" s="21" t="s">
        <v>458</v>
      </c>
      <c r="E9" s="23">
        <v>81455.63</v>
      </c>
      <c r="F9" s="23"/>
      <c r="G9" s="23"/>
    </row>
    <row r="10" ht="18.75" customHeight="1" spans="1:7">
      <c r="A10" s="24"/>
      <c r="B10" s="21" t="s">
        <v>457</v>
      </c>
      <c r="C10" s="21" t="s">
        <v>265</v>
      </c>
      <c r="D10" s="21" t="s">
        <v>458</v>
      </c>
      <c r="E10" s="23">
        <v>31517.64</v>
      </c>
      <c r="F10" s="23"/>
      <c r="G10" s="23"/>
    </row>
    <row r="11" ht="18.75" customHeight="1" spans="1:7">
      <c r="A11" s="25" t="s">
        <v>56</v>
      </c>
      <c r="B11" s="26" t="s">
        <v>459</v>
      </c>
      <c r="C11" s="26"/>
      <c r="D11" s="27"/>
      <c r="E11" s="23">
        <v>112973.27</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3" workbookViewId="0">
      <selection activeCell="Q3" sqref="Q3"/>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6"/>
      <c r="O1" s="68"/>
      <c r="P1" s="68"/>
      <c r="Q1" s="68"/>
      <c r="R1" s="68"/>
      <c r="S1" s="39"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42" t="str">
        <f>"单位名称："&amp;"凤庆县郭大寨中学"</f>
        <v>单位名称：凤庆县郭大寨中学</v>
      </c>
      <c r="B3" s="94"/>
      <c r="C3" s="94"/>
      <c r="D3" s="94"/>
      <c r="E3" s="94"/>
      <c r="F3" s="94"/>
      <c r="G3" s="94"/>
      <c r="H3" s="94"/>
      <c r="I3" s="94"/>
      <c r="J3" s="72"/>
      <c r="K3" s="94"/>
      <c r="L3" s="94"/>
      <c r="M3" s="94"/>
      <c r="N3" s="94"/>
      <c r="O3" s="72"/>
      <c r="P3" s="72"/>
      <c r="Q3" s="72"/>
      <c r="R3" s="72"/>
      <c r="S3" s="39"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12224779.71</v>
      </c>
      <c r="D8" s="23">
        <v>12224779.71</v>
      </c>
      <c r="E8" s="23">
        <v>9520779.71</v>
      </c>
      <c r="F8" s="23"/>
      <c r="G8" s="23"/>
      <c r="H8" s="23"/>
      <c r="I8" s="23">
        <v>2704000</v>
      </c>
      <c r="J8" s="23"/>
      <c r="K8" s="23"/>
      <c r="L8" s="23"/>
      <c r="M8" s="23"/>
      <c r="N8" s="23">
        <v>2704000</v>
      </c>
      <c r="O8" s="23"/>
      <c r="P8" s="23"/>
      <c r="Q8" s="23"/>
      <c r="R8" s="23"/>
      <c r="S8" s="23"/>
    </row>
    <row r="9" ht="18.75" customHeight="1" spans="1:19">
      <c r="A9" s="194" t="s">
        <v>56</v>
      </c>
      <c r="B9" s="195"/>
      <c r="C9" s="23">
        <v>12224779.71</v>
      </c>
      <c r="D9" s="23">
        <v>12224779.71</v>
      </c>
      <c r="E9" s="23">
        <v>9520779.71</v>
      </c>
      <c r="F9" s="23"/>
      <c r="G9" s="23"/>
      <c r="H9" s="23"/>
      <c r="I9" s="23">
        <v>2704000</v>
      </c>
      <c r="J9" s="23"/>
      <c r="K9" s="23"/>
      <c r="L9" s="23"/>
      <c r="M9" s="23"/>
      <c r="N9" s="23">
        <v>2704000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26" sqref="$A26:$XFD2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0"/>
      <c r="E1" s="1"/>
      <c r="F1" s="1"/>
      <c r="G1" s="1"/>
      <c r="H1" s="170"/>
      <c r="I1" s="1"/>
      <c r="J1" s="170"/>
      <c r="K1" s="1"/>
      <c r="L1" s="1"/>
      <c r="M1" s="1"/>
      <c r="N1" s="1"/>
      <c r="O1" s="40"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"单位名称："&amp;"凤庆县郭大寨中学"</f>
        <v>单位名称：凤庆县郭大寨中学</v>
      </c>
      <c r="B3" s="173"/>
      <c r="C3" s="63"/>
      <c r="D3" s="30"/>
      <c r="E3" s="63"/>
      <c r="F3" s="63"/>
      <c r="G3" s="63"/>
      <c r="H3" s="30"/>
      <c r="I3" s="63"/>
      <c r="J3" s="30"/>
      <c r="K3" s="63"/>
      <c r="L3" s="63"/>
      <c r="M3" s="180"/>
      <c r="N3" s="180"/>
      <c r="O3" s="40" t="s">
        <v>1</v>
      </c>
    </row>
    <row r="4" ht="18.75" customHeight="1" spans="1:15">
      <c r="A4" s="10" t="s">
        <v>73</v>
      </c>
      <c r="B4" s="10" t="s">
        <v>74</v>
      </c>
      <c r="C4" s="10" t="s">
        <v>56</v>
      </c>
      <c r="D4" s="12" t="s">
        <v>59</v>
      </c>
      <c r="E4" s="75" t="s">
        <v>75</v>
      </c>
      <c r="F4" s="136"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7" t="s">
        <v>79</v>
      </c>
      <c r="L5" s="47" t="s">
        <v>80</v>
      </c>
      <c r="M5" s="47" t="s">
        <v>81</v>
      </c>
      <c r="N5" s="47" t="s">
        <v>82</v>
      </c>
      <c r="O5" s="47" t="s">
        <v>83</v>
      </c>
    </row>
    <row r="6" ht="18.75" customHeight="1" spans="1:15">
      <c r="A6" s="117">
        <v>1</v>
      </c>
      <c r="B6" s="117">
        <v>2</v>
      </c>
      <c r="C6" s="67">
        <v>3</v>
      </c>
      <c r="D6" s="67">
        <v>4</v>
      </c>
      <c r="E6" s="67">
        <v>5</v>
      </c>
      <c r="F6" s="67">
        <v>6</v>
      </c>
      <c r="G6" s="67">
        <v>7</v>
      </c>
      <c r="H6" s="67">
        <v>8</v>
      </c>
      <c r="I6" s="67">
        <v>9</v>
      </c>
      <c r="J6" s="67">
        <v>10</v>
      </c>
      <c r="K6" s="67">
        <v>11</v>
      </c>
      <c r="L6" s="67">
        <v>12</v>
      </c>
      <c r="M6" s="67">
        <v>13</v>
      </c>
      <c r="N6" s="67">
        <v>14</v>
      </c>
      <c r="O6" s="67">
        <v>15</v>
      </c>
    </row>
    <row r="7" ht="18.75" customHeight="1" spans="1:15">
      <c r="A7" s="131" t="s">
        <v>84</v>
      </c>
      <c r="B7" s="159" t="s">
        <v>85</v>
      </c>
      <c r="C7" s="23">
        <v>10192205.78</v>
      </c>
      <c r="D7" s="23">
        <v>7488205.78</v>
      </c>
      <c r="E7" s="23">
        <v>7375232.51</v>
      </c>
      <c r="F7" s="23">
        <v>112973.27</v>
      </c>
      <c r="G7" s="23"/>
      <c r="H7" s="23"/>
      <c r="I7" s="23"/>
      <c r="J7" s="23">
        <v>2704000</v>
      </c>
      <c r="K7" s="23"/>
      <c r="L7" s="23"/>
      <c r="M7" s="23"/>
      <c r="N7" s="23"/>
      <c r="O7" s="23">
        <v>2704000</v>
      </c>
    </row>
    <row r="8" ht="18.75" customHeight="1" spans="1:15">
      <c r="A8" s="174" t="s">
        <v>86</v>
      </c>
      <c r="B8" s="210" t="s">
        <v>87</v>
      </c>
      <c r="C8" s="23">
        <v>10190585.78</v>
      </c>
      <c r="D8" s="23">
        <v>7486585.78</v>
      </c>
      <c r="E8" s="23">
        <v>7375232.51</v>
      </c>
      <c r="F8" s="23">
        <v>111353.27</v>
      </c>
      <c r="G8" s="23"/>
      <c r="H8" s="23"/>
      <c r="I8" s="23"/>
      <c r="J8" s="23">
        <v>2704000</v>
      </c>
      <c r="K8" s="23"/>
      <c r="L8" s="23"/>
      <c r="M8" s="23"/>
      <c r="N8" s="23"/>
      <c r="O8" s="23">
        <v>2704000</v>
      </c>
    </row>
    <row r="9" ht="18.75" customHeight="1" spans="1:15">
      <c r="A9" s="176" t="s">
        <v>88</v>
      </c>
      <c r="B9" s="211" t="s">
        <v>89</v>
      </c>
      <c r="C9" s="23">
        <v>10190585.78</v>
      </c>
      <c r="D9" s="23">
        <v>7486585.78</v>
      </c>
      <c r="E9" s="23">
        <v>7375232.51</v>
      </c>
      <c r="F9" s="23">
        <v>111353.27</v>
      </c>
      <c r="G9" s="23"/>
      <c r="H9" s="23"/>
      <c r="I9" s="23"/>
      <c r="J9" s="23">
        <v>2704000</v>
      </c>
      <c r="K9" s="23"/>
      <c r="L9" s="23"/>
      <c r="M9" s="23"/>
      <c r="N9" s="23"/>
      <c r="O9" s="23">
        <v>2704000</v>
      </c>
    </row>
    <row r="10" ht="18.75" customHeight="1" spans="1:15">
      <c r="A10" s="174" t="s">
        <v>90</v>
      </c>
      <c r="B10" s="210" t="s">
        <v>91</v>
      </c>
      <c r="C10" s="23">
        <v>1620</v>
      </c>
      <c r="D10" s="23">
        <v>1620</v>
      </c>
      <c r="E10" s="23"/>
      <c r="F10" s="23">
        <v>1620</v>
      </c>
      <c r="G10" s="23"/>
      <c r="H10" s="23"/>
      <c r="I10" s="23"/>
      <c r="J10" s="23"/>
      <c r="K10" s="23"/>
      <c r="L10" s="23"/>
      <c r="M10" s="23"/>
      <c r="N10" s="23"/>
      <c r="O10" s="23"/>
    </row>
    <row r="11" ht="18.75" customHeight="1" spans="1:15">
      <c r="A11" s="176" t="s">
        <v>92</v>
      </c>
      <c r="B11" s="211" t="s">
        <v>93</v>
      </c>
      <c r="C11" s="23">
        <v>1620</v>
      </c>
      <c r="D11" s="23">
        <v>1620</v>
      </c>
      <c r="E11" s="23"/>
      <c r="F11" s="23">
        <v>1620</v>
      </c>
      <c r="G11" s="23"/>
      <c r="H11" s="23"/>
      <c r="I11" s="23"/>
      <c r="J11" s="23"/>
      <c r="K11" s="23"/>
      <c r="L11" s="23"/>
      <c r="M11" s="23"/>
      <c r="N11" s="23"/>
      <c r="O11" s="23"/>
    </row>
    <row r="12" ht="18.75" customHeight="1" spans="1:15">
      <c r="A12" s="131" t="s">
        <v>94</v>
      </c>
      <c r="B12" s="159" t="s">
        <v>95</v>
      </c>
      <c r="C12" s="23">
        <v>919310.16</v>
      </c>
      <c r="D12" s="23">
        <v>919310.16</v>
      </c>
      <c r="E12" s="23">
        <v>919310.16</v>
      </c>
      <c r="F12" s="23"/>
      <c r="G12" s="23"/>
      <c r="H12" s="23"/>
      <c r="I12" s="23"/>
      <c r="J12" s="23"/>
      <c r="K12" s="23"/>
      <c r="L12" s="23"/>
      <c r="M12" s="23"/>
      <c r="N12" s="23"/>
      <c r="O12" s="23"/>
    </row>
    <row r="13" ht="18.75" customHeight="1" spans="1:15">
      <c r="A13" s="174" t="s">
        <v>96</v>
      </c>
      <c r="B13" s="210" t="s">
        <v>97</v>
      </c>
      <c r="C13" s="23">
        <v>912386.16</v>
      </c>
      <c r="D13" s="23">
        <v>912386.16</v>
      </c>
      <c r="E13" s="23">
        <v>912386.16</v>
      </c>
      <c r="F13" s="23"/>
      <c r="G13" s="23"/>
      <c r="H13" s="23"/>
      <c r="I13" s="23"/>
      <c r="J13" s="23"/>
      <c r="K13" s="23"/>
      <c r="L13" s="23"/>
      <c r="M13" s="23"/>
      <c r="N13" s="23"/>
      <c r="O13" s="23"/>
    </row>
    <row r="14" ht="18.75" customHeight="1" spans="1:15">
      <c r="A14" s="176" t="s">
        <v>98</v>
      </c>
      <c r="B14" s="211" t="s">
        <v>99</v>
      </c>
      <c r="C14" s="23">
        <v>64671.6</v>
      </c>
      <c r="D14" s="23">
        <v>64671.6</v>
      </c>
      <c r="E14" s="23">
        <v>64671.6</v>
      </c>
      <c r="F14" s="23"/>
      <c r="G14" s="23"/>
      <c r="H14" s="23"/>
      <c r="I14" s="23"/>
      <c r="J14" s="23"/>
      <c r="K14" s="23"/>
      <c r="L14" s="23"/>
      <c r="M14" s="23"/>
      <c r="N14" s="23"/>
      <c r="O14" s="23"/>
    </row>
    <row r="15" ht="18.75" customHeight="1" spans="1:15">
      <c r="A15" s="176" t="s">
        <v>100</v>
      </c>
      <c r="B15" s="211" t="s">
        <v>101</v>
      </c>
      <c r="C15" s="23">
        <v>847714.56</v>
      </c>
      <c r="D15" s="23">
        <v>847714.56</v>
      </c>
      <c r="E15" s="23">
        <v>847714.56</v>
      </c>
      <c r="F15" s="23"/>
      <c r="G15" s="23"/>
      <c r="H15" s="23"/>
      <c r="I15" s="23"/>
      <c r="J15" s="23"/>
      <c r="K15" s="23"/>
      <c r="L15" s="23"/>
      <c r="M15" s="23"/>
      <c r="N15" s="23"/>
      <c r="O15" s="23"/>
    </row>
    <row r="16" ht="18.75" customHeight="1" spans="1:15">
      <c r="A16" s="174" t="s">
        <v>102</v>
      </c>
      <c r="B16" s="210" t="s">
        <v>103</v>
      </c>
      <c r="C16" s="23">
        <v>6924</v>
      </c>
      <c r="D16" s="23">
        <v>6924</v>
      </c>
      <c r="E16" s="23">
        <v>6924</v>
      </c>
      <c r="F16" s="23"/>
      <c r="G16" s="23"/>
      <c r="H16" s="23"/>
      <c r="I16" s="23"/>
      <c r="J16" s="23"/>
      <c r="K16" s="23"/>
      <c r="L16" s="23"/>
      <c r="M16" s="23"/>
      <c r="N16" s="23"/>
      <c r="O16" s="23"/>
    </row>
    <row r="17" ht="18.75" customHeight="1" spans="1:15">
      <c r="A17" s="176" t="s">
        <v>104</v>
      </c>
      <c r="B17" s="211" t="s">
        <v>105</v>
      </c>
      <c r="C17" s="23">
        <v>6924</v>
      </c>
      <c r="D17" s="23">
        <v>6924</v>
      </c>
      <c r="E17" s="23">
        <v>6924</v>
      </c>
      <c r="F17" s="23"/>
      <c r="G17" s="23"/>
      <c r="H17" s="23"/>
      <c r="I17" s="23"/>
      <c r="J17" s="23"/>
      <c r="K17" s="23"/>
      <c r="L17" s="23"/>
      <c r="M17" s="23"/>
      <c r="N17" s="23"/>
      <c r="O17" s="23"/>
    </row>
    <row r="18" ht="18.75" customHeight="1" spans="1:15">
      <c r="A18" s="131" t="s">
        <v>106</v>
      </c>
      <c r="B18" s="159" t="s">
        <v>107</v>
      </c>
      <c r="C18" s="23">
        <v>398853.77</v>
      </c>
      <c r="D18" s="23">
        <v>398853.77</v>
      </c>
      <c r="E18" s="23">
        <v>398853.77</v>
      </c>
      <c r="F18" s="23"/>
      <c r="G18" s="23"/>
      <c r="H18" s="23"/>
      <c r="I18" s="23"/>
      <c r="J18" s="23"/>
      <c r="K18" s="23"/>
      <c r="L18" s="23"/>
      <c r="M18" s="23"/>
      <c r="N18" s="23"/>
      <c r="O18" s="23"/>
    </row>
    <row r="19" ht="18.75" customHeight="1" spans="1:15">
      <c r="A19" s="174" t="s">
        <v>108</v>
      </c>
      <c r="B19" s="210" t="s">
        <v>109</v>
      </c>
      <c r="C19" s="23">
        <v>398853.77</v>
      </c>
      <c r="D19" s="23">
        <v>398853.77</v>
      </c>
      <c r="E19" s="23">
        <v>398853.77</v>
      </c>
      <c r="F19" s="23"/>
      <c r="G19" s="23"/>
      <c r="H19" s="23"/>
      <c r="I19" s="23"/>
      <c r="J19" s="23"/>
      <c r="K19" s="23"/>
      <c r="L19" s="23"/>
      <c r="M19" s="23"/>
      <c r="N19" s="23"/>
      <c r="O19" s="23"/>
    </row>
    <row r="20" ht="18.75" customHeight="1" spans="1:15">
      <c r="A20" s="176" t="s">
        <v>110</v>
      </c>
      <c r="B20" s="211" t="s">
        <v>111</v>
      </c>
      <c r="C20" s="23">
        <v>376173.34</v>
      </c>
      <c r="D20" s="23">
        <v>376173.34</v>
      </c>
      <c r="E20" s="23">
        <v>376173.34</v>
      </c>
      <c r="F20" s="23"/>
      <c r="G20" s="23"/>
      <c r="H20" s="23"/>
      <c r="I20" s="23"/>
      <c r="J20" s="23"/>
      <c r="K20" s="23"/>
      <c r="L20" s="23"/>
      <c r="M20" s="23"/>
      <c r="N20" s="23"/>
      <c r="O20" s="23"/>
    </row>
    <row r="21" ht="18.75" customHeight="1" spans="1:15">
      <c r="A21" s="176" t="s">
        <v>112</v>
      </c>
      <c r="B21" s="211" t="s">
        <v>113</v>
      </c>
      <c r="C21" s="23">
        <v>22680.43</v>
      </c>
      <c r="D21" s="23">
        <v>22680.43</v>
      </c>
      <c r="E21" s="23">
        <v>22680.43</v>
      </c>
      <c r="F21" s="23"/>
      <c r="G21" s="23"/>
      <c r="H21" s="23"/>
      <c r="I21" s="23"/>
      <c r="J21" s="23"/>
      <c r="K21" s="23"/>
      <c r="L21" s="23"/>
      <c r="M21" s="23"/>
      <c r="N21" s="23"/>
      <c r="O21" s="23"/>
    </row>
    <row r="22" ht="18.75" customHeight="1" spans="1:15">
      <c r="A22" s="131" t="s">
        <v>114</v>
      </c>
      <c r="B22" s="159" t="s">
        <v>115</v>
      </c>
      <c r="C22" s="23">
        <v>714410</v>
      </c>
      <c r="D22" s="23">
        <v>714410</v>
      </c>
      <c r="E22" s="23">
        <v>714410</v>
      </c>
      <c r="F22" s="23"/>
      <c r="G22" s="23"/>
      <c r="H22" s="23"/>
      <c r="I22" s="23"/>
      <c r="J22" s="23"/>
      <c r="K22" s="23"/>
      <c r="L22" s="23"/>
      <c r="M22" s="23"/>
      <c r="N22" s="23"/>
      <c r="O22" s="23"/>
    </row>
    <row r="23" ht="18.75" customHeight="1" spans="1:15">
      <c r="A23" s="174" t="s">
        <v>116</v>
      </c>
      <c r="B23" s="210" t="s">
        <v>117</v>
      </c>
      <c r="C23" s="23">
        <v>714410</v>
      </c>
      <c r="D23" s="23">
        <v>714410</v>
      </c>
      <c r="E23" s="23">
        <v>714410</v>
      </c>
      <c r="F23" s="23"/>
      <c r="G23" s="23"/>
      <c r="H23" s="23"/>
      <c r="I23" s="23"/>
      <c r="J23" s="23"/>
      <c r="K23" s="23"/>
      <c r="L23" s="23"/>
      <c r="M23" s="23"/>
      <c r="N23" s="23"/>
      <c r="O23" s="23"/>
    </row>
    <row r="24" ht="18.75" customHeight="1" spans="1:15">
      <c r="A24" s="176" t="s">
        <v>118</v>
      </c>
      <c r="B24" s="211" t="s">
        <v>119</v>
      </c>
      <c r="C24" s="23">
        <v>714410</v>
      </c>
      <c r="D24" s="23">
        <v>714410</v>
      </c>
      <c r="E24" s="23">
        <v>714410</v>
      </c>
      <c r="F24" s="23"/>
      <c r="G24" s="23"/>
      <c r="H24" s="23"/>
      <c r="I24" s="23"/>
      <c r="J24" s="23"/>
      <c r="K24" s="23"/>
      <c r="L24" s="23"/>
      <c r="M24" s="23"/>
      <c r="N24" s="23"/>
      <c r="O24" s="23"/>
    </row>
    <row r="25" ht="18.75" customHeight="1" spans="1:15">
      <c r="A25" s="178" t="s">
        <v>120</v>
      </c>
      <c r="B25" s="179" t="s">
        <v>120</v>
      </c>
      <c r="C25" s="23">
        <v>12224779.71</v>
      </c>
      <c r="D25" s="23">
        <v>9520779.71</v>
      </c>
      <c r="E25" s="23">
        <v>9407806.44</v>
      </c>
      <c r="F25" s="23">
        <v>112973.27</v>
      </c>
      <c r="G25" s="23"/>
      <c r="H25" s="23"/>
      <c r="I25" s="23"/>
      <c r="J25" s="23">
        <v>2704000</v>
      </c>
      <c r="K25" s="23"/>
      <c r="L25" s="23"/>
      <c r="M25" s="23"/>
      <c r="N25" s="23"/>
      <c r="O25" s="23">
        <v>2704000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121</v>
      </c>
    </row>
    <row r="2" ht="36" customHeight="1" spans="1:4">
      <c r="A2" s="5" t="str">
        <f>"2025"&amp;"年部门财政拨款收支预算总表"</f>
        <v>2025年部门财政拨款收支预算总表</v>
      </c>
      <c r="B2" s="157"/>
      <c r="C2" s="157"/>
      <c r="D2" s="157"/>
    </row>
    <row r="3" ht="18.75" customHeight="1" spans="1:4">
      <c r="A3" s="7" t="str">
        <f>"单位名称："&amp;"凤庆县郭大寨中学"</f>
        <v>单位名称：凤庆县郭大寨中学</v>
      </c>
      <c r="B3" s="158"/>
      <c r="C3" s="158"/>
      <c r="D3" s="40" t="s">
        <v>1</v>
      </c>
    </row>
    <row r="4" ht="18.75" customHeight="1" spans="1:4">
      <c r="A4" s="12" t="s">
        <v>2</v>
      </c>
      <c r="B4" s="14"/>
      <c r="C4" s="12" t="s">
        <v>3</v>
      </c>
      <c r="D4" s="14"/>
    </row>
    <row r="5" ht="18.75" customHeight="1" spans="1:4">
      <c r="A5" s="31" t="s">
        <v>4</v>
      </c>
      <c r="B5" s="107" t="str">
        <f>"2025"&amp;"年预算数"</f>
        <v>2025年预算数</v>
      </c>
      <c r="C5" s="31" t="s">
        <v>122</v>
      </c>
      <c r="D5" s="107" t="str">
        <f>"2025"&amp;"年预算数"</f>
        <v>2025年预算数</v>
      </c>
    </row>
    <row r="6" ht="18.75" customHeight="1" spans="1:4">
      <c r="A6" s="33"/>
      <c r="B6" s="18"/>
      <c r="C6" s="33"/>
      <c r="D6" s="18"/>
    </row>
    <row r="7" ht="18.75" customHeight="1" spans="1:4">
      <c r="A7" s="159" t="s">
        <v>123</v>
      </c>
      <c r="B7" s="23">
        <v>9520779.71</v>
      </c>
      <c r="C7" s="22" t="s">
        <v>124</v>
      </c>
      <c r="D7" s="23">
        <v>9520779.71</v>
      </c>
    </row>
    <row r="8" ht="18.75" customHeight="1" spans="1:4">
      <c r="A8" s="160" t="s">
        <v>125</v>
      </c>
      <c r="B8" s="23">
        <v>9520779.71</v>
      </c>
      <c r="C8" s="22" t="s">
        <v>126</v>
      </c>
      <c r="D8" s="23"/>
    </row>
    <row r="9" ht="18.75" customHeight="1" spans="1:4">
      <c r="A9" s="160" t="s">
        <v>127</v>
      </c>
      <c r="B9" s="23"/>
      <c r="C9" s="22" t="s">
        <v>128</v>
      </c>
      <c r="D9" s="23"/>
    </row>
    <row r="10" ht="18.75" customHeight="1" spans="1:4">
      <c r="A10" s="160" t="s">
        <v>129</v>
      </c>
      <c r="B10" s="23"/>
      <c r="C10" s="22" t="s">
        <v>130</v>
      </c>
      <c r="D10" s="23"/>
    </row>
    <row r="11" ht="18.75" customHeight="1" spans="1:4">
      <c r="A11" s="161" t="s">
        <v>131</v>
      </c>
      <c r="B11" s="23"/>
      <c r="C11" s="162" t="s">
        <v>132</v>
      </c>
      <c r="D11" s="23"/>
    </row>
    <row r="12" ht="18.75" customHeight="1" spans="1:4">
      <c r="A12" s="163" t="s">
        <v>125</v>
      </c>
      <c r="B12" s="23"/>
      <c r="C12" s="164" t="s">
        <v>133</v>
      </c>
      <c r="D12" s="23">
        <v>7488205.78</v>
      </c>
    </row>
    <row r="13" ht="18.75" customHeight="1" spans="1:4">
      <c r="A13" s="163" t="s">
        <v>127</v>
      </c>
      <c r="B13" s="23"/>
      <c r="C13" s="164" t="s">
        <v>134</v>
      </c>
      <c r="D13" s="23"/>
    </row>
    <row r="14" ht="18.75" customHeight="1" spans="1:4">
      <c r="A14" s="163" t="s">
        <v>129</v>
      </c>
      <c r="B14" s="23"/>
      <c r="C14" s="164" t="s">
        <v>135</v>
      </c>
      <c r="D14" s="23"/>
    </row>
    <row r="15" ht="18.75" customHeight="1" spans="1:4">
      <c r="A15" s="163" t="s">
        <v>26</v>
      </c>
      <c r="B15" s="23"/>
      <c r="C15" s="164" t="s">
        <v>136</v>
      </c>
      <c r="D15" s="23">
        <v>919310.16</v>
      </c>
    </row>
    <row r="16" ht="18.75" customHeight="1" spans="1:4">
      <c r="A16" s="163" t="s">
        <v>26</v>
      </c>
      <c r="B16" s="23" t="s">
        <v>26</v>
      </c>
      <c r="C16" s="164" t="s">
        <v>137</v>
      </c>
      <c r="D16" s="23">
        <v>398853.77</v>
      </c>
    </row>
    <row r="17" ht="18.75" customHeight="1" spans="1:4">
      <c r="A17" s="165" t="s">
        <v>26</v>
      </c>
      <c r="B17" s="23" t="s">
        <v>26</v>
      </c>
      <c r="C17" s="164" t="s">
        <v>138</v>
      </c>
      <c r="D17" s="23"/>
    </row>
    <row r="18" ht="18.75" customHeight="1" spans="1:4">
      <c r="A18" s="165" t="s">
        <v>26</v>
      </c>
      <c r="B18" s="23" t="s">
        <v>26</v>
      </c>
      <c r="C18" s="164" t="s">
        <v>139</v>
      </c>
      <c r="D18" s="23"/>
    </row>
    <row r="19" ht="18.75" customHeight="1" spans="1:4">
      <c r="A19" s="166" t="s">
        <v>26</v>
      </c>
      <c r="B19" s="23" t="s">
        <v>26</v>
      </c>
      <c r="C19" s="164" t="s">
        <v>140</v>
      </c>
      <c r="D19" s="23"/>
    </row>
    <row r="20" ht="18.75" customHeight="1" spans="1:4">
      <c r="A20" s="166" t="s">
        <v>26</v>
      </c>
      <c r="B20" s="23" t="s">
        <v>26</v>
      </c>
      <c r="C20" s="164" t="s">
        <v>141</v>
      </c>
      <c r="D20" s="23"/>
    </row>
    <row r="21" ht="18.75" customHeight="1" spans="1:4">
      <c r="A21" s="166" t="s">
        <v>26</v>
      </c>
      <c r="B21" s="23" t="s">
        <v>26</v>
      </c>
      <c r="C21" s="164" t="s">
        <v>142</v>
      </c>
      <c r="D21" s="23"/>
    </row>
    <row r="22" ht="18.75" customHeight="1" spans="1:4">
      <c r="A22" s="166" t="s">
        <v>26</v>
      </c>
      <c r="B22" s="23" t="s">
        <v>26</v>
      </c>
      <c r="C22" s="164" t="s">
        <v>143</v>
      </c>
      <c r="D22" s="23"/>
    </row>
    <row r="23" ht="18.75" customHeight="1" spans="1:4">
      <c r="A23" s="166" t="s">
        <v>26</v>
      </c>
      <c r="B23" s="23" t="s">
        <v>26</v>
      </c>
      <c r="C23" s="164" t="s">
        <v>144</v>
      </c>
      <c r="D23" s="23"/>
    </row>
    <row r="24" ht="18.75" customHeight="1" spans="1:4">
      <c r="A24" s="166" t="s">
        <v>26</v>
      </c>
      <c r="B24" s="23" t="s">
        <v>26</v>
      </c>
      <c r="C24" s="164" t="s">
        <v>145</v>
      </c>
      <c r="D24" s="23"/>
    </row>
    <row r="25" ht="18.75" customHeight="1" spans="1:4">
      <c r="A25" s="166" t="s">
        <v>26</v>
      </c>
      <c r="B25" s="23" t="s">
        <v>26</v>
      </c>
      <c r="C25" s="164" t="s">
        <v>146</v>
      </c>
      <c r="D25" s="23"/>
    </row>
    <row r="26" ht="18.75" customHeight="1" spans="1:4">
      <c r="A26" s="166" t="s">
        <v>26</v>
      </c>
      <c r="B26" s="23" t="s">
        <v>26</v>
      </c>
      <c r="C26" s="164" t="s">
        <v>147</v>
      </c>
      <c r="D26" s="23">
        <v>714410</v>
      </c>
    </row>
    <row r="27" ht="18.75" customHeight="1" spans="1:4">
      <c r="A27" s="166" t="s">
        <v>26</v>
      </c>
      <c r="B27" s="23" t="s">
        <v>26</v>
      </c>
      <c r="C27" s="164" t="s">
        <v>148</v>
      </c>
      <c r="D27" s="23"/>
    </row>
    <row r="28" ht="18.75" customHeight="1" spans="1:4">
      <c r="A28" s="166" t="s">
        <v>26</v>
      </c>
      <c r="B28" s="23" t="s">
        <v>26</v>
      </c>
      <c r="C28" s="164" t="s">
        <v>149</v>
      </c>
      <c r="D28" s="23"/>
    </row>
    <row r="29" ht="18.75" customHeight="1" spans="1:4">
      <c r="A29" s="166" t="s">
        <v>26</v>
      </c>
      <c r="B29" s="23" t="s">
        <v>26</v>
      </c>
      <c r="C29" s="164" t="s">
        <v>150</v>
      </c>
      <c r="D29" s="23"/>
    </row>
    <row r="30" ht="18.75" customHeight="1" spans="1:4">
      <c r="A30" s="166" t="s">
        <v>26</v>
      </c>
      <c r="B30" s="23" t="s">
        <v>26</v>
      </c>
      <c r="C30" s="164" t="s">
        <v>151</v>
      </c>
      <c r="D30" s="23"/>
    </row>
    <row r="31" ht="18.75" customHeight="1" spans="1:4">
      <c r="A31" s="167" t="s">
        <v>26</v>
      </c>
      <c r="B31" s="23" t="s">
        <v>26</v>
      </c>
      <c r="C31" s="164" t="s">
        <v>152</v>
      </c>
      <c r="D31" s="23"/>
    </row>
    <row r="32" ht="18.75" customHeight="1" spans="1:4">
      <c r="A32" s="167" t="s">
        <v>26</v>
      </c>
      <c r="B32" s="23" t="s">
        <v>26</v>
      </c>
      <c r="C32" s="164" t="s">
        <v>153</v>
      </c>
      <c r="D32" s="23"/>
    </row>
    <row r="33" ht="18.75" customHeight="1" spans="1:4">
      <c r="A33" s="167" t="s">
        <v>26</v>
      </c>
      <c r="B33" s="23" t="s">
        <v>26</v>
      </c>
      <c r="C33" s="164" t="s">
        <v>154</v>
      </c>
      <c r="D33" s="23"/>
    </row>
    <row r="34" ht="18.75" customHeight="1" spans="1:4">
      <c r="A34" s="167"/>
      <c r="B34" s="23"/>
      <c r="C34" s="164" t="s">
        <v>155</v>
      </c>
      <c r="D34" s="23"/>
    </row>
    <row r="35" ht="18.75" customHeight="1" spans="1:4">
      <c r="A35" s="167" t="s">
        <v>26</v>
      </c>
      <c r="B35" s="23" t="s">
        <v>26</v>
      </c>
      <c r="C35" s="164" t="s">
        <v>156</v>
      </c>
      <c r="D35" s="23"/>
    </row>
    <row r="36" ht="18.75" customHeight="1" spans="1:4">
      <c r="A36" s="56" t="s">
        <v>157</v>
      </c>
      <c r="B36" s="168">
        <v>9520779.71</v>
      </c>
      <c r="C36" s="169" t="s">
        <v>52</v>
      </c>
      <c r="D36" s="168">
        <v>9520779.71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A20" sqref="$A20:$XFD20"/>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8"/>
      <c r="G1" s="40" t="s">
        <v>158</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"单位名称："&amp;"凤庆县郭大寨中学"</f>
        <v>单位名称：凤庆县郭大寨中学</v>
      </c>
      <c r="B3" s="29"/>
      <c r="C3" s="30"/>
      <c r="D3" s="30"/>
      <c r="E3" s="30"/>
      <c r="F3" s="102"/>
      <c r="G3" s="40" t="s">
        <v>1</v>
      </c>
    </row>
    <row r="4" ht="20.25" customHeight="1" spans="1:7">
      <c r="A4" s="150" t="s">
        <v>159</v>
      </c>
      <c r="B4" s="151"/>
      <c r="C4" s="107" t="s">
        <v>56</v>
      </c>
      <c r="D4" s="129" t="s">
        <v>75</v>
      </c>
      <c r="E4" s="13"/>
      <c r="F4" s="14"/>
      <c r="G4" s="122" t="s">
        <v>76</v>
      </c>
    </row>
    <row r="5" ht="20.25" customHeight="1" spans="1:7">
      <c r="A5" s="152" t="s">
        <v>73</v>
      </c>
      <c r="B5" s="152" t="s">
        <v>74</v>
      </c>
      <c r="C5" s="33"/>
      <c r="D5" s="67" t="s">
        <v>58</v>
      </c>
      <c r="E5" s="67" t="s">
        <v>160</v>
      </c>
      <c r="F5" s="67" t="s">
        <v>161</v>
      </c>
      <c r="G5" s="95"/>
    </row>
    <row r="6" ht="19.5" customHeight="1" spans="1:7">
      <c r="A6" s="152" t="s">
        <v>162</v>
      </c>
      <c r="B6" s="152" t="s">
        <v>163</v>
      </c>
      <c r="C6" s="152" t="s">
        <v>164</v>
      </c>
      <c r="D6" s="67">
        <v>4</v>
      </c>
      <c r="E6" s="153" t="s">
        <v>165</v>
      </c>
      <c r="F6" s="153" t="s">
        <v>166</v>
      </c>
      <c r="G6" s="152" t="s">
        <v>167</v>
      </c>
    </row>
    <row r="7" ht="18" customHeight="1" spans="1:7">
      <c r="A7" s="34" t="s">
        <v>84</v>
      </c>
      <c r="B7" s="34" t="s">
        <v>85</v>
      </c>
      <c r="C7" s="23">
        <v>7488205.78</v>
      </c>
      <c r="D7" s="23">
        <v>7375232.51</v>
      </c>
      <c r="E7" s="23">
        <v>7188859.51</v>
      </c>
      <c r="F7" s="23">
        <v>186373</v>
      </c>
      <c r="G7" s="23">
        <v>112973.27</v>
      </c>
    </row>
    <row r="8" ht="18" customHeight="1" spans="1:7">
      <c r="A8" s="118" t="s">
        <v>86</v>
      </c>
      <c r="B8" s="118" t="s">
        <v>87</v>
      </c>
      <c r="C8" s="23">
        <v>7486585.78</v>
      </c>
      <c r="D8" s="23">
        <v>7375232.51</v>
      </c>
      <c r="E8" s="23">
        <v>7188859.51</v>
      </c>
      <c r="F8" s="23">
        <v>186373</v>
      </c>
      <c r="G8" s="23">
        <v>111353.27</v>
      </c>
    </row>
    <row r="9" ht="18" customHeight="1" spans="1:7">
      <c r="A9" s="154" t="s">
        <v>88</v>
      </c>
      <c r="B9" s="154" t="s">
        <v>89</v>
      </c>
      <c r="C9" s="23">
        <v>7486585.78</v>
      </c>
      <c r="D9" s="23">
        <v>7375232.51</v>
      </c>
      <c r="E9" s="23">
        <v>7188859.51</v>
      </c>
      <c r="F9" s="23">
        <v>186373</v>
      </c>
      <c r="G9" s="23">
        <v>111353.27</v>
      </c>
    </row>
    <row r="10" ht="18" customHeight="1" spans="1:7">
      <c r="A10" s="118" t="s">
        <v>90</v>
      </c>
      <c r="B10" s="118" t="s">
        <v>91</v>
      </c>
      <c r="C10" s="23">
        <v>1620</v>
      </c>
      <c r="D10" s="23"/>
      <c r="E10" s="23"/>
      <c r="F10" s="23"/>
      <c r="G10" s="23">
        <v>1620</v>
      </c>
    </row>
    <row r="11" ht="18" customHeight="1" spans="1:7">
      <c r="A11" s="154" t="s">
        <v>92</v>
      </c>
      <c r="B11" s="154" t="s">
        <v>93</v>
      </c>
      <c r="C11" s="23">
        <v>1620</v>
      </c>
      <c r="D11" s="23"/>
      <c r="E11" s="23"/>
      <c r="F11" s="23"/>
      <c r="G11" s="23">
        <v>1620</v>
      </c>
    </row>
    <row r="12" ht="18" customHeight="1" spans="1:7">
      <c r="A12" s="34" t="s">
        <v>94</v>
      </c>
      <c r="B12" s="34" t="s">
        <v>95</v>
      </c>
      <c r="C12" s="23">
        <v>919310.16</v>
      </c>
      <c r="D12" s="23">
        <v>919310.16</v>
      </c>
      <c r="E12" s="23">
        <v>919310.16</v>
      </c>
      <c r="F12" s="23"/>
      <c r="G12" s="23"/>
    </row>
    <row r="13" ht="18" customHeight="1" spans="1:7">
      <c r="A13" s="118" t="s">
        <v>96</v>
      </c>
      <c r="B13" s="118" t="s">
        <v>97</v>
      </c>
      <c r="C13" s="23">
        <v>912386.16</v>
      </c>
      <c r="D13" s="23">
        <v>912386.16</v>
      </c>
      <c r="E13" s="23">
        <v>912386.16</v>
      </c>
      <c r="F13" s="23"/>
      <c r="G13" s="23"/>
    </row>
    <row r="14" ht="18" customHeight="1" spans="1:7">
      <c r="A14" s="154" t="s">
        <v>98</v>
      </c>
      <c r="B14" s="154" t="s">
        <v>99</v>
      </c>
      <c r="C14" s="23">
        <v>64671.6</v>
      </c>
      <c r="D14" s="23">
        <v>64671.6</v>
      </c>
      <c r="E14" s="23">
        <v>64671.6</v>
      </c>
      <c r="F14" s="23"/>
      <c r="G14" s="23"/>
    </row>
    <row r="15" ht="18" customHeight="1" spans="1:7">
      <c r="A15" s="154" t="s">
        <v>100</v>
      </c>
      <c r="B15" s="154" t="s">
        <v>101</v>
      </c>
      <c r="C15" s="23">
        <v>847714.56</v>
      </c>
      <c r="D15" s="23">
        <v>847714.56</v>
      </c>
      <c r="E15" s="23">
        <v>847714.56</v>
      </c>
      <c r="F15" s="23"/>
      <c r="G15" s="23"/>
    </row>
    <row r="16" ht="18" customHeight="1" spans="1:7">
      <c r="A16" s="118" t="s">
        <v>102</v>
      </c>
      <c r="B16" s="118" t="s">
        <v>103</v>
      </c>
      <c r="C16" s="23">
        <v>6924</v>
      </c>
      <c r="D16" s="23">
        <v>6924</v>
      </c>
      <c r="E16" s="23">
        <v>6924</v>
      </c>
      <c r="F16" s="23"/>
      <c r="G16" s="23"/>
    </row>
    <row r="17" ht="18" customHeight="1" spans="1:7">
      <c r="A17" s="154" t="s">
        <v>104</v>
      </c>
      <c r="B17" s="154" t="s">
        <v>105</v>
      </c>
      <c r="C17" s="23">
        <v>6924</v>
      </c>
      <c r="D17" s="23">
        <v>6924</v>
      </c>
      <c r="E17" s="23">
        <v>6924</v>
      </c>
      <c r="F17" s="23"/>
      <c r="G17" s="23"/>
    </row>
    <row r="18" ht="18" customHeight="1" spans="1:7">
      <c r="A18" s="34" t="s">
        <v>106</v>
      </c>
      <c r="B18" s="34" t="s">
        <v>107</v>
      </c>
      <c r="C18" s="23">
        <v>398853.77</v>
      </c>
      <c r="D18" s="23">
        <v>398853.77</v>
      </c>
      <c r="E18" s="23">
        <v>398853.77</v>
      </c>
      <c r="F18" s="23"/>
      <c r="G18" s="23"/>
    </row>
    <row r="19" ht="18" customHeight="1" spans="1:7">
      <c r="A19" s="118" t="s">
        <v>108</v>
      </c>
      <c r="B19" s="118" t="s">
        <v>109</v>
      </c>
      <c r="C19" s="23">
        <v>398853.77</v>
      </c>
      <c r="D19" s="23">
        <v>398853.77</v>
      </c>
      <c r="E19" s="23">
        <v>398853.77</v>
      </c>
      <c r="F19" s="23"/>
      <c r="G19" s="23"/>
    </row>
    <row r="20" ht="18" customHeight="1" spans="1:7">
      <c r="A20" s="154" t="s">
        <v>110</v>
      </c>
      <c r="B20" s="154" t="s">
        <v>111</v>
      </c>
      <c r="C20" s="23">
        <v>376173.34</v>
      </c>
      <c r="D20" s="23">
        <v>376173.34</v>
      </c>
      <c r="E20" s="23">
        <v>376173.34</v>
      </c>
      <c r="F20" s="23"/>
      <c r="G20" s="23"/>
    </row>
    <row r="21" ht="18" customHeight="1" spans="1:7">
      <c r="A21" s="154" t="s">
        <v>112</v>
      </c>
      <c r="B21" s="154" t="s">
        <v>113</v>
      </c>
      <c r="C21" s="23">
        <v>22680.43</v>
      </c>
      <c r="D21" s="23">
        <v>22680.43</v>
      </c>
      <c r="E21" s="23">
        <v>22680.43</v>
      </c>
      <c r="F21" s="23"/>
      <c r="G21" s="23"/>
    </row>
    <row r="22" ht="18" customHeight="1" spans="1:7">
      <c r="A22" s="34" t="s">
        <v>114</v>
      </c>
      <c r="B22" s="34" t="s">
        <v>115</v>
      </c>
      <c r="C22" s="23">
        <v>714410</v>
      </c>
      <c r="D22" s="23">
        <v>714410</v>
      </c>
      <c r="E22" s="23">
        <v>714410</v>
      </c>
      <c r="F22" s="23"/>
      <c r="G22" s="23"/>
    </row>
    <row r="23" ht="18" customHeight="1" spans="1:7">
      <c r="A23" s="118" t="s">
        <v>116</v>
      </c>
      <c r="B23" s="118" t="s">
        <v>117</v>
      </c>
      <c r="C23" s="23">
        <v>714410</v>
      </c>
      <c r="D23" s="23">
        <v>714410</v>
      </c>
      <c r="E23" s="23">
        <v>714410</v>
      </c>
      <c r="F23" s="23"/>
      <c r="G23" s="23"/>
    </row>
    <row r="24" ht="18" customHeight="1" spans="1:7">
      <c r="A24" s="154" t="s">
        <v>118</v>
      </c>
      <c r="B24" s="154" t="s">
        <v>119</v>
      </c>
      <c r="C24" s="23">
        <v>714410</v>
      </c>
      <c r="D24" s="23">
        <v>714410</v>
      </c>
      <c r="E24" s="23">
        <v>714410</v>
      </c>
      <c r="F24" s="23"/>
      <c r="G24" s="23"/>
    </row>
    <row r="25" ht="18" customHeight="1" spans="1:7">
      <c r="A25" s="155" t="s">
        <v>120</v>
      </c>
      <c r="B25" s="156" t="s">
        <v>120</v>
      </c>
      <c r="C25" s="23">
        <v>9520779.71</v>
      </c>
      <c r="D25" s="23">
        <v>9407806.44</v>
      </c>
      <c r="E25" s="23">
        <v>9221433.44</v>
      </c>
      <c r="F25" s="23">
        <v>186373</v>
      </c>
      <c r="G25" s="23">
        <v>112973.27</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2" sqref="$A12:$XFD12"/>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3"/>
      <c r="G1" s="88" t="s">
        <v>168</v>
      </c>
    </row>
    <row r="2" ht="39" customHeight="1" spans="1:7">
      <c r="A2" s="127" t="str">
        <f>"2025"&amp;"年“三公”经费支出预算表"</f>
        <v>2025年“三公”经费支出预算表</v>
      </c>
      <c r="B2" s="52"/>
      <c r="C2" s="52"/>
      <c r="D2" s="52"/>
      <c r="E2" s="52"/>
      <c r="F2" s="52"/>
      <c r="G2" s="52"/>
    </row>
    <row r="3" ht="18.75" customHeight="1" spans="1:7">
      <c r="A3" s="42" t="str">
        <f>"单位名称："&amp;"凤庆县郭大寨中学"</f>
        <v>单位名称：凤庆县郭大寨中学</v>
      </c>
      <c r="B3" s="138"/>
      <c r="C3" s="139"/>
      <c r="D3" s="63"/>
      <c r="E3" s="30"/>
      <c r="G3" s="88" t="s">
        <v>169</v>
      </c>
    </row>
    <row r="4" ht="18.75" customHeight="1" spans="1:7">
      <c r="A4" s="10" t="s">
        <v>170</v>
      </c>
      <c r="B4" s="10" t="s">
        <v>171</v>
      </c>
      <c r="C4" s="31" t="s">
        <v>172</v>
      </c>
      <c r="D4" s="12" t="s">
        <v>173</v>
      </c>
      <c r="E4" s="13"/>
      <c r="F4" s="14"/>
      <c r="G4" s="31" t="s">
        <v>174</v>
      </c>
    </row>
    <row r="5" ht="18.75" customHeight="1" spans="1:7">
      <c r="A5" s="17"/>
      <c r="B5" s="140"/>
      <c r="C5" s="33"/>
      <c r="D5" s="67" t="s">
        <v>58</v>
      </c>
      <c r="E5" s="67" t="s">
        <v>175</v>
      </c>
      <c r="F5" s="67" t="s">
        <v>176</v>
      </c>
      <c r="G5" s="33"/>
    </row>
    <row r="6" ht="18.75" customHeight="1" spans="1:7">
      <c r="A6" s="141" t="s">
        <v>56</v>
      </c>
      <c r="B6" s="142">
        <v>1</v>
      </c>
      <c r="C6" s="143">
        <v>2</v>
      </c>
      <c r="D6" s="144">
        <v>3</v>
      </c>
      <c r="E6" s="144">
        <v>4</v>
      </c>
      <c r="F6" s="144">
        <v>5</v>
      </c>
      <c r="G6" s="143">
        <v>6</v>
      </c>
    </row>
    <row r="7" ht="18.75" customHeight="1" spans="1:7">
      <c r="A7" s="141" t="s">
        <v>56</v>
      </c>
      <c r="B7" s="145"/>
      <c r="C7" s="145"/>
      <c r="D7" s="145"/>
      <c r="E7" s="145"/>
      <c r="F7" s="145"/>
      <c r="G7" s="145"/>
    </row>
    <row r="8" ht="18.75" customHeight="1" spans="1:7">
      <c r="A8" s="146" t="s">
        <v>177</v>
      </c>
      <c r="B8" s="145"/>
      <c r="C8" s="145"/>
      <c r="D8" s="145"/>
      <c r="E8" s="145"/>
      <c r="F8" s="145"/>
      <c r="G8" s="145"/>
    </row>
    <row r="9" ht="18.75" customHeight="1" spans="1:7">
      <c r="A9" s="146" t="s">
        <v>178</v>
      </c>
      <c r="B9" s="145"/>
      <c r="C9" s="145"/>
      <c r="D9" s="145"/>
      <c r="E9" s="145"/>
      <c r="F9" s="145"/>
      <c r="G9" s="145"/>
    </row>
    <row r="10" ht="18.75" customHeight="1" spans="1:7">
      <c r="A10" s="146" t="s">
        <v>179</v>
      </c>
      <c r="B10" s="145"/>
      <c r="C10" s="145"/>
      <c r="D10" s="145"/>
      <c r="E10" s="145"/>
      <c r="F10" s="145"/>
      <c r="G10" s="145"/>
    </row>
    <row r="11" ht="18.75" customHeight="1" spans="1:7">
      <c r="A11" s="146" t="s">
        <v>180</v>
      </c>
      <c r="B11" s="145"/>
      <c r="C11" s="145"/>
      <c r="D11" s="145"/>
      <c r="E11" s="145"/>
      <c r="F11" s="145"/>
      <c r="G11" s="145"/>
    </row>
    <row r="12" s="28" customFormat="1" customHeight="1" spans="1:1">
      <c r="A12" s="38" t="s">
        <v>181</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showZeros="0" topLeftCell="A14" workbookViewId="0">
      <selection activeCell="I14" sqref="I14:I1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8"/>
      <c r="I1" s="68"/>
      <c r="J1" s="68"/>
      <c r="K1" s="68"/>
      <c r="L1" s="68"/>
      <c r="M1" s="68"/>
      <c r="N1" s="30"/>
      <c r="O1" s="30"/>
      <c r="P1" s="30"/>
      <c r="Q1" s="68"/>
      <c r="U1" s="125"/>
      <c r="W1" s="39" t="s">
        <v>182</v>
      </c>
    </row>
    <row r="2" ht="39.75" customHeight="1" spans="1:23">
      <c r="A2" s="127"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"单位名称："&amp;"凤庆县郭大寨中学"</f>
        <v>单位名称：凤庆县郭大寨中学</v>
      </c>
      <c r="B3" s="128"/>
      <c r="C3" s="128"/>
      <c r="D3" s="128"/>
      <c r="E3" s="128"/>
      <c r="F3" s="128"/>
      <c r="G3" s="128"/>
      <c r="H3" s="72"/>
      <c r="I3" s="72"/>
      <c r="J3" s="72"/>
      <c r="K3" s="72"/>
      <c r="L3" s="72"/>
      <c r="M3" s="72"/>
      <c r="N3" s="94"/>
      <c r="O3" s="94"/>
      <c r="P3" s="94"/>
      <c r="Q3" s="72"/>
      <c r="U3" s="125"/>
      <c r="W3" s="39" t="s">
        <v>169</v>
      </c>
    </row>
    <row r="4" ht="18" customHeight="1" spans="1:23">
      <c r="A4" s="10" t="s">
        <v>183</v>
      </c>
      <c r="B4" s="10" t="s">
        <v>184</v>
      </c>
      <c r="C4" s="10" t="s">
        <v>185</v>
      </c>
      <c r="D4" s="10" t="s">
        <v>186</v>
      </c>
      <c r="E4" s="10" t="s">
        <v>187</v>
      </c>
      <c r="F4" s="10" t="s">
        <v>188</v>
      </c>
      <c r="G4" s="10" t="s">
        <v>189</v>
      </c>
      <c r="H4" s="129" t="s">
        <v>190</v>
      </c>
      <c r="I4" s="65" t="s">
        <v>190</v>
      </c>
      <c r="J4" s="65"/>
      <c r="K4" s="65"/>
      <c r="L4" s="65"/>
      <c r="M4" s="65"/>
      <c r="N4" s="13"/>
      <c r="O4" s="13"/>
      <c r="P4" s="13"/>
      <c r="Q4" s="75" t="s">
        <v>62</v>
      </c>
      <c r="R4" s="65" t="s">
        <v>78</v>
      </c>
      <c r="S4" s="65"/>
      <c r="T4" s="65"/>
      <c r="U4" s="65"/>
      <c r="V4" s="65"/>
      <c r="W4" s="134"/>
    </row>
    <row r="5" ht="18" customHeight="1" spans="1:23">
      <c r="A5" s="15"/>
      <c r="B5" s="124"/>
      <c r="C5" s="15"/>
      <c r="D5" s="15"/>
      <c r="E5" s="15"/>
      <c r="F5" s="15"/>
      <c r="G5" s="15"/>
      <c r="H5" s="107" t="s">
        <v>191</v>
      </c>
      <c r="I5" s="129" t="s">
        <v>59</v>
      </c>
      <c r="J5" s="65"/>
      <c r="K5" s="65"/>
      <c r="L5" s="65"/>
      <c r="M5" s="134"/>
      <c r="N5" s="12" t="s">
        <v>192</v>
      </c>
      <c r="O5" s="13"/>
      <c r="P5" s="14"/>
      <c r="Q5" s="10" t="s">
        <v>62</v>
      </c>
      <c r="R5" s="129" t="s">
        <v>78</v>
      </c>
      <c r="S5" s="75" t="s">
        <v>65</v>
      </c>
      <c r="T5" s="65" t="s">
        <v>78</v>
      </c>
      <c r="U5" s="75" t="s">
        <v>67</v>
      </c>
      <c r="V5" s="75" t="s">
        <v>68</v>
      </c>
      <c r="W5" s="136" t="s">
        <v>69</v>
      </c>
    </row>
    <row r="6" ht="18.75" customHeight="1" spans="1:23">
      <c r="A6" s="32"/>
      <c r="B6" s="32"/>
      <c r="C6" s="32"/>
      <c r="D6" s="32"/>
      <c r="E6" s="32"/>
      <c r="F6" s="32"/>
      <c r="G6" s="32"/>
      <c r="H6" s="32"/>
      <c r="I6" s="135" t="s">
        <v>193</v>
      </c>
      <c r="J6" s="10" t="s">
        <v>194</v>
      </c>
      <c r="K6" s="10" t="s">
        <v>195</v>
      </c>
      <c r="L6" s="10" t="s">
        <v>196</v>
      </c>
      <c r="M6" s="10" t="s">
        <v>197</v>
      </c>
      <c r="N6" s="10" t="s">
        <v>59</v>
      </c>
      <c r="O6" s="10" t="s">
        <v>60</v>
      </c>
      <c r="P6" s="10" t="s">
        <v>61</v>
      </c>
      <c r="Q6" s="32"/>
      <c r="R6" s="10" t="s">
        <v>58</v>
      </c>
      <c r="S6" s="10" t="s">
        <v>65</v>
      </c>
      <c r="T6" s="10" t="s">
        <v>198</v>
      </c>
      <c r="U6" s="10" t="s">
        <v>67</v>
      </c>
      <c r="V6" s="10" t="s">
        <v>68</v>
      </c>
      <c r="W6" s="10" t="s">
        <v>69</v>
      </c>
    </row>
    <row r="7" ht="37.5" customHeight="1" spans="1:23">
      <c r="A7" s="110"/>
      <c r="B7" s="110"/>
      <c r="C7" s="110"/>
      <c r="D7" s="110"/>
      <c r="E7" s="110"/>
      <c r="F7" s="110"/>
      <c r="G7" s="110"/>
      <c r="H7" s="110"/>
      <c r="I7" s="93"/>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9911806.44</v>
      </c>
      <c r="I9" s="23">
        <v>9407806.44</v>
      </c>
      <c r="J9" s="23"/>
      <c r="K9" s="23"/>
      <c r="L9" s="23">
        <v>9407806.44</v>
      </c>
      <c r="M9" s="23"/>
      <c r="N9" s="23"/>
      <c r="O9" s="23"/>
      <c r="P9" s="23"/>
      <c r="Q9" s="23"/>
      <c r="R9" s="23">
        <v>504000</v>
      </c>
      <c r="S9" s="23"/>
      <c r="T9" s="23"/>
      <c r="U9" s="23"/>
      <c r="V9" s="23"/>
      <c r="W9" s="23">
        <v>504000</v>
      </c>
    </row>
    <row r="10" ht="21" customHeight="1" spans="1:23">
      <c r="A10" s="131"/>
      <c r="B10" s="21" t="s">
        <v>200</v>
      </c>
      <c r="C10" s="21" t="s">
        <v>201</v>
      </c>
      <c r="D10" s="21" t="s">
        <v>88</v>
      </c>
      <c r="E10" s="21" t="s">
        <v>89</v>
      </c>
      <c r="F10" s="21" t="s">
        <v>202</v>
      </c>
      <c r="G10" s="21" t="s">
        <v>203</v>
      </c>
      <c r="H10" s="23">
        <v>2826636</v>
      </c>
      <c r="I10" s="23">
        <v>2826636</v>
      </c>
      <c r="J10" s="23"/>
      <c r="K10" s="23"/>
      <c r="L10" s="23">
        <v>2826636</v>
      </c>
      <c r="M10" s="23"/>
      <c r="N10" s="23"/>
      <c r="O10" s="23"/>
      <c r="P10" s="23"/>
      <c r="Q10" s="23"/>
      <c r="R10" s="23"/>
      <c r="S10" s="23"/>
      <c r="T10" s="23"/>
      <c r="U10" s="23"/>
      <c r="V10" s="23"/>
      <c r="W10" s="23"/>
    </row>
    <row r="11" ht="21" customHeight="1" spans="1:23">
      <c r="A11" s="24"/>
      <c r="B11" s="21" t="s">
        <v>200</v>
      </c>
      <c r="C11" s="21" t="s">
        <v>201</v>
      </c>
      <c r="D11" s="21" t="s">
        <v>88</v>
      </c>
      <c r="E11" s="21" t="s">
        <v>89</v>
      </c>
      <c r="F11" s="21" t="s">
        <v>204</v>
      </c>
      <c r="G11" s="21" t="s">
        <v>205</v>
      </c>
      <c r="H11" s="23">
        <v>328032</v>
      </c>
      <c r="I11" s="23">
        <v>328032</v>
      </c>
      <c r="J11" s="23"/>
      <c r="K11" s="23"/>
      <c r="L11" s="23">
        <v>328032</v>
      </c>
      <c r="M11" s="23"/>
      <c r="N11" s="23"/>
      <c r="O11" s="23"/>
      <c r="P11" s="23"/>
      <c r="Q11" s="23"/>
      <c r="R11" s="23"/>
      <c r="S11" s="23"/>
      <c r="T11" s="23"/>
      <c r="U11" s="23"/>
      <c r="V11" s="23"/>
      <c r="W11" s="23"/>
    </row>
    <row r="12" ht="21" customHeight="1" spans="1:23">
      <c r="A12" s="24"/>
      <c r="B12" s="21" t="s">
        <v>206</v>
      </c>
      <c r="C12" s="21" t="s">
        <v>207</v>
      </c>
      <c r="D12" s="21" t="s">
        <v>88</v>
      </c>
      <c r="E12" s="21" t="s">
        <v>89</v>
      </c>
      <c r="F12" s="21" t="s">
        <v>204</v>
      </c>
      <c r="G12" s="21" t="s">
        <v>205</v>
      </c>
      <c r="H12" s="23">
        <v>343200</v>
      </c>
      <c r="I12" s="23">
        <v>343200</v>
      </c>
      <c r="J12" s="23"/>
      <c r="K12" s="23"/>
      <c r="L12" s="23">
        <v>343200</v>
      </c>
      <c r="M12" s="23"/>
      <c r="N12" s="23"/>
      <c r="O12" s="23"/>
      <c r="P12" s="23"/>
      <c r="Q12" s="23"/>
      <c r="R12" s="23"/>
      <c r="S12" s="23"/>
      <c r="T12" s="23"/>
      <c r="U12" s="23"/>
      <c r="V12" s="23"/>
      <c r="W12" s="23"/>
    </row>
    <row r="13" ht="21" customHeight="1" spans="1:23">
      <c r="A13" s="24"/>
      <c r="B13" s="21" t="s">
        <v>200</v>
      </c>
      <c r="C13" s="21" t="s">
        <v>201</v>
      </c>
      <c r="D13" s="21" t="s">
        <v>88</v>
      </c>
      <c r="E13" s="21" t="s">
        <v>89</v>
      </c>
      <c r="F13" s="21" t="s">
        <v>204</v>
      </c>
      <c r="G13" s="21" t="s">
        <v>205</v>
      </c>
      <c r="H13" s="23">
        <v>312000</v>
      </c>
      <c r="I13" s="23">
        <v>312000</v>
      </c>
      <c r="J13" s="23"/>
      <c r="K13" s="23"/>
      <c r="L13" s="23">
        <v>312000</v>
      </c>
      <c r="M13" s="23"/>
      <c r="N13" s="23"/>
      <c r="O13" s="23"/>
      <c r="P13" s="23"/>
      <c r="Q13" s="23"/>
      <c r="R13" s="23"/>
      <c r="S13" s="23"/>
      <c r="T13" s="23"/>
      <c r="U13" s="23"/>
      <c r="V13" s="23"/>
      <c r="W13" s="23"/>
    </row>
    <row r="14" ht="21" customHeight="1" spans="1:23">
      <c r="A14" s="24"/>
      <c r="B14" s="21" t="s">
        <v>200</v>
      </c>
      <c r="C14" s="21" t="s">
        <v>201</v>
      </c>
      <c r="D14" s="21" t="s">
        <v>88</v>
      </c>
      <c r="E14" s="21" t="s">
        <v>89</v>
      </c>
      <c r="F14" s="21" t="s">
        <v>208</v>
      </c>
      <c r="G14" s="21" t="s">
        <v>209</v>
      </c>
      <c r="H14" s="23">
        <v>711360</v>
      </c>
      <c r="I14" s="23">
        <v>711360</v>
      </c>
      <c r="J14" s="23"/>
      <c r="K14" s="23"/>
      <c r="L14" s="23">
        <v>711360</v>
      </c>
      <c r="M14" s="23"/>
      <c r="N14" s="23"/>
      <c r="O14" s="23"/>
      <c r="P14" s="23"/>
      <c r="Q14" s="23"/>
      <c r="R14" s="23"/>
      <c r="S14" s="23"/>
      <c r="T14" s="23"/>
      <c r="U14" s="23"/>
      <c r="V14" s="23"/>
      <c r="W14" s="23"/>
    </row>
    <row r="15" ht="21" customHeight="1" spans="1:23">
      <c r="A15" s="24"/>
      <c r="B15" s="21" t="s">
        <v>210</v>
      </c>
      <c r="C15" s="21" t="s">
        <v>211</v>
      </c>
      <c r="D15" s="21" t="s">
        <v>88</v>
      </c>
      <c r="E15" s="21" t="s">
        <v>89</v>
      </c>
      <c r="F15" s="21" t="s">
        <v>208</v>
      </c>
      <c r="G15" s="21" t="s">
        <v>209</v>
      </c>
      <c r="H15" s="23">
        <v>936000</v>
      </c>
      <c r="I15" s="23">
        <v>936000</v>
      </c>
      <c r="J15" s="23"/>
      <c r="K15" s="23"/>
      <c r="L15" s="23">
        <v>936000</v>
      </c>
      <c r="M15" s="23"/>
      <c r="N15" s="23"/>
      <c r="O15" s="23"/>
      <c r="P15" s="23"/>
      <c r="Q15" s="23"/>
      <c r="R15" s="23"/>
      <c r="S15" s="23"/>
      <c r="T15" s="23"/>
      <c r="U15" s="23"/>
      <c r="V15" s="23"/>
      <c r="W15" s="23"/>
    </row>
    <row r="16" ht="21" customHeight="1" spans="1:23">
      <c r="A16" s="24"/>
      <c r="B16" s="21" t="s">
        <v>200</v>
      </c>
      <c r="C16" s="21" t="s">
        <v>201</v>
      </c>
      <c r="D16" s="21" t="s">
        <v>88</v>
      </c>
      <c r="E16" s="21" t="s">
        <v>89</v>
      </c>
      <c r="F16" s="21" t="s">
        <v>208</v>
      </c>
      <c r="G16" s="21" t="s">
        <v>209</v>
      </c>
      <c r="H16" s="23">
        <v>903648</v>
      </c>
      <c r="I16" s="23">
        <v>903648</v>
      </c>
      <c r="J16" s="23"/>
      <c r="K16" s="23"/>
      <c r="L16" s="23">
        <v>903648</v>
      </c>
      <c r="M16" s="23"/>
      <c r="N16" s="23"/>
      <c r="O16" s="23"/>
      <c r="P16" s="23"/>
      <c r="Q16" s="23"/>
      <c r="R16" s="23"/>
      <c r="S16" s="23"/>
      <c r="T16" s="23"/>
      <c r="U16" s="23"/>
      <c r="V16" s="23"/>
      <c r="W16" s="23"/>
    </row>
    <row r="17" ht="21" customHeight="1" spans="1:23">
      <c r="A17" s="24"/>
      <c r="B17" s="21" t="s">
        <v>200</v>
      </c>
      <c r="C17" s="21" t="s">
        <v>201</v>
      </c>
      <c r="D17" s="21" t="s">
        <v>88</v>
      </c>
      <c r="E17" s="21" t="s">
        <v>89</v>
      </c>
      <c r="F17" s="21" t="s">
        <v>208</v>
      </c>
      <c r="G17" s="21" t="s">
        <v>209</v>
      </c>
      <c r="H17" s="23">
        <v>528540</v>
      </c>
      <c r="I17" s="23">
        <v>528540</v>
      </c>
      <c r="J17" s="23"/>
      <c r="K17" s="23"/>
      <c r="L17" s="23">
        <v>528540</v>
      </c>
      <c r="M17" s="23"/>
      <c r="N17" s="23"/>
      <c r="O17" s="23"/>
      <c r="P17" s="23"/>
      <c r="Q17" s="23"/>
      <c r="R17" s="23"/>
      <c r="S17" s="23"/>
      <c r="T17" s="23"/>
      <c r="U17" s="23"/>
      <c r="V17" s="23"/>
      <c r="W17" s="23"/>
    </row>
    <row r="18" ht="21" customHeight="1" spans="1:23">
      <c r="A18" s="24"/>
      <c r="B18" s="21" t="s">
        <v>212</v>
      </c>
      <c r="C18" s="21" t="s">
        <v>213</v>
      </c>
      <c r="D18" s="21" t="s">
        <v>100</v>
      </c>
      <c r="E18" s="21" t="s">
        <v>101</v>
      </c>
      <c r="F18" s="21" t="s">
        <v>214</v>
      </c>
      <c r="G18" s="21" t="s">
        <v>215</v>
      </c>
      <c r="H18" s="23"/>
      <c r="I18" s="23"/>
      <c r="J18" s="23"/>
      <c r="K18" s="23"/>
      <c r="L18" s="23"/>
      <c r="M18" s="23"/>
      <c r="N18" s="23"/>
      <c r="O18" s="23"/>
      <c r="P18" s="23"/>
      <c r="Q18" s="23"/>
      <c r="R18" s="23"/>
      <c r="S18" s="23"/>
      <c r="T18" s="23"/>
      <c r="U18" s="23"/>
      <c r="V18" s="23"/>
      <c r="W18" s="23"/>
    </row>
    <row r="19" ht="21" customHeight="1" spans="1:23">
      <c r="A19" s="24"/>
      <c r="B19" s="21" t="s">
        <v>212</v>
      </c>
      <c r="C19" s="21" t="s">
        <v>213</v>
      </c>
      <c r="D19" s="21" t="s">
        <v>100</v>
      </c>
      <c r="E19" s="21" t="s">
        <v>101</v>
      </c>
      <c r="F19" s="21" t="s">
        <v>214</v>
      </c>
      <c r="G19" s="21" t="s">
        <v>215</v>
      </c>
      <c r="H19" s="23">
        <v>847714.56</v>
      </c>
      <c r="I19" s="23">
        <v>847714.56</v>
      </c>
      <c r="J19" s="23"/>
      <c r="K19" s="23"/>
      <c r="L19" s="23">
        <v>847714.56</v>
      </c>
      <c r="M19" s="23"/>
      <c r="N19" s="23"/>
      <c r="O19" s="23"/>
      <c r="P19" s="23"/>
      <c r="Q19" s="23"/>
      <c r="R19" s="23"/>
      <c r="S19" s="23"/>
      <c r="T19" s="23"/>
      <c r="U19" s="23"/>
      <c r="V19" s="23"/>
      <c r="W19" s="23"/>
    </row>
    <row r="20" ht="21" customHeight="1" spans="1:23">
      <c r="A20" s="24"/>
      <c r="B20" s="21" t="s">
        <v>212</v>
      </c>
      <c r="C20" s="21" t="s">
        <v>213</v>
      </c>
      <c r="D20" s="21" t="s">
        <v>216</v>
      </c>
      <c r="E20" s="21" t="s">
        <v>217</v>
      </c>
      <c r="F20" s="21" t="s">
        <v>218</v>
      </c>
      <c r="G20" s="21" t="s">
        <v>219</v>
      </c>
      <c r="H20" s="23"/>
      <c r="I20" s="23"/>
      <c r="J20" s="23"/>
      <c r="K20" s="23"/>
      <c r="L20" s="23"/>
      <c r="M20" s="23"/>
      <c r="N20" s="23"/>
      <c r="O20" s="23"/>
      <c r="P20" s="23"/>
      <c r="Q20" s="23"/>
      <c r="R20" s="23"/>
      <c r="S20" s="23"/>
      <c r="T20" s="23"/>
      <c r="U20" s="23"/>
      <c r="V20" s="23"/>
      <c r="W20" s="23"/>
    </row>
    <row r="21" ht="21" customHeight="1" spans="1:23">
      <c r="A21" s="24"/>
      <c r="B21" s="21" t="s">
        <v>212</v>
      </c>
      <c r="C21" s="21" t="s">
        <v>213</v>
      </c>
      <c r="D21" s="21" t="s">
        <v>110</v>
      </c>
      <c r="E21" s="21" t="s">
        <v>111</v>
      </c>
      <c r="F21" s="21" t="s">
        <v>218</v>
      </c>
      <c r="G21" s="21" t="s">
        <v>219</v>
      </c>
      <c r="H21" s="23">
        <v>376173.34</v>
      </c>
      <c r="I21" s="23">
        <v>376173.34</v>
      </c>
      <c r="J21" s="23"/>
      <c r="K21" s="23"/>
      <c r="L21" s="23">
        <v>376173.34</v>
      </c>
      <c r="M21" s="23"/>
      <c r="N21" s="23"/>
      <c r="O21" s="23"/>
      <c r="P21" s="23"/>
      <c r="Q21" s="23"/>
      <c r="R21" s="23"/>
      <c r="S21" s="23"/>
      <c r="T21" s="23"/>
      <c r="U21" s="23"/>
      <c r="V21" s="23"/>
      <c r="W21" s="23"/>
    </row>
    <row r="22" ht="21" customHeight="1" spans="1:23">
      <c r="A22" s="24"/>
      <c r="B22" s="21" t="s">
        <v>212</v>
      </c>
      <c r="C22" s="21" t="s">
        <v>213</v>
      </c>
      <c r="D22" s="21" t="s">
        <v>112</v>
      </c>
      <c r="E22" s="21" t="s">
        <v>113</v>
      </c>
      <c r="F22" s="21" t="s">
        <v>220</v>
      </c>
      <c r="G22" s="21" t="s">
        <v>221</v>
      </c>
      <c r="H22" s="23">
        <v>228</v>
      </c>
      <c r="I22" s="23">
        <v>228</v>
      </c>
      <c r="J22" s="23"/>
      <c r="K22" s="23"/>
      <c r="L22" s="23">
        <v>228</v>
      </c>
      <c r="M22" s="23"/>
      <c r="N22" s="23"/>
      <c r="O22" s="23"/>
      <c r="P22" s="23"/>
      <c r="Q22" s="23"/>
      <c r="R22" s="23"/>
      <c r="S22" s="23"/>
      <c r="T22" s="23"/>
      <c r="U22" s="23"/>
      <c r="V22" s="23"/>
      <c r="W22" s="23"/>
    </row>
    <row r="23" ht="21" customHeight="1" spans="1:23">
      <c r="A23" s="24"/>
      <c r="B23" s="21" t="s">
        <v>212</v>
      </c>
      <c r="C23" s="21" t="s">
        <v>213</v>
      </c>
      <c r="D23" s="21" t="s">
        <v>112</v>
      </c>
      <c r="E23" s="21" t="s">
        <v>113</v>
      </c>
      <c r="F23" s="21" t="s">
        <v>220</v>
      </c>
      <c r="G23" s="21" t="s">
        <v>221</v>
      </c>
      <c r="H23" s="23">
        <v>11856</v>
      </c>
      <c r="I23" s="23">
        <v>11856</v>
      </c>
      <c r="J23" s="23"/>
      <c r="K23" s="23"/>
      <c r="L23" s="23">
        <v>11856</v>
      </c>
      <c r="M23" s="23"/>
      <c r="N23" s="23"/>
      <c r="O23" s="23"/>
      <c r="P23" s="23"/>
      <c r="Q23" s="23"/>
      <c r="R23" s="23"/>
      <c r="S23" s="23"/>
      <c r="T23" s="23"/>
      <c r="U23" s="23"/>
      <c r="V23" s="23"/>
      <c r="W23" s="23"/>
    </row>
    <row r="24" ht="21" customHeight="1" spans="1:23">
      <c r="A24" s="24"/>
      <c r="B24" s="21" t="s">
        <v>212</v>
      </c>
      <c r="C24" s="21" t="s">
        <v>213</v>
      </c>
      <c r="D24" s="21" t="s">
        <v>88</v>
      </c>
      <c r="E24" s="21" t="s">
        <v>89</v>
      </c>
      <c r="F24" s="21" t="s">
        <v>220</v>
      </c>
      <c r="G24" s="21" t="s">
        <v>221</v>
      </c>
      <c r="H24" s="23">
        <v>37087.51</v>
      </c>
      <c r="I24" s="23">
        <v>37087.51</v>
      </c>
      <c r="J24" s="23"/>
      <c r="K24" s="23"/>
      <c r="L24" s="23">
        <v>37087.51</v>
      </c>
      <c r="M24" s="23"/>
      <c r="N24" s="23"/>
      <c r="O24" s="23"/>
      <c r="P24" s="23"/>
      <c r="Q24" s="23"/>
      <c r="R24" s="23"/>
      <c r="S24" s="23"/>
      <c r="T24" s="23"/>
      <c r="U24" s="23"/>
      <c r="V24" s="23"/>
      <c r="W24" s="23"/>
    </row>
    <row r="25" ht="21" customHeight="1" spans="1:23">
      <c r="A25" s="24"/>
      <c r="B25" s="21" t="s">
        <v>212</v>
      </c>
      <c r="C25" s="21" t="s">
        <v>213</v>
      </c>
      <c r="D25" s="21" t="s">
        <v>112</v>
      </c>
      <c r="E25" s="21" t="s">
        <v>113</v>
      </c>
      <c r="F25" s="21" t="s">
        <v>220</v>
      </c>
      <c r="G25" s="21" t="s">
        <v>221</v>
      </c>
      <c r="H25" s="23"/>
      <c r="I25" s="23"/>
      <c r="J25" s="23"/>
      <c r="K25" s="23"/>
      <c r="L25" s="23"/>
      <c r="M25" s="23"/>
      <c r="N25" s="23"/>
      <c r="O25" s="23"/>
      <c r="P25" s="23"/>
      <c r="Q25" s="23"/>
      <c r="R25" s="23"/>
      <c r="S25" s="23"/>
      <c r="T25" s="23"/>
      <c r="U25" s="23"/>
      <c r="V25" s="23"/>
      <c r="W25" s="23"/>
    </row>
    <row r="26" ht="21" customHeight="1" spans="1:23">
      <c r="A26" s="24"/>
      <c r="B26" s="21" t="s">
        <v>212</v>
      </c>
      <c r="C26" s="21" t="s">
        <v>213</v>
      </c>
      <c r="D26" s="21" t="s">
        <v>112</v>
      </c>
      <c r="E26" s="21" t="s">
        <v>113</v>
      </c>
      <c r="F26" s="21" t="s">
        <v>220</v>
      </c>
      <c r="G26" s="21" t="s">
        <v>221</v>
      </c>
      <c r="H26" s="23">
        <v>10596.43</v>
      </c>
      <c r="I26" s="23">
        <v>10596.43</v>
      </c>
      <c r="J26" s="23"/>
      <c r="K26" s="23"/>
      <c r="L26" s="23">
        <v>10596.43</v>
      </c>
      <c r="M26" s="23"/>
      <c r="N26" s="23"/>
      <c r="O26" s="23"/>
      <c r="P26" s="23"/>
      <c r="Q26" s="23"/>
      <c r="R26" s="23"/>
      <c r="S26" s="23"/>
      <c r="T26" s="23"/>
      <c r="U26" s="23"/>
      <c r="V26" s="23"/>
      <c r="W26" s="23"/>
    </row>
    <row r="27" ht="21" customHeight="1" spans="1:23">
      <c r="A27" s="24"/>
      <c r="B27" s="21" t="s">
        <v>222</v>
      </c>
      <c r="C27" s="21" t="s">
        <v>119</v>
      </c>
      <c r="D27" s="21" t="s">
        <v>118</v>
      </c>
      <c r="E27" s="21" t="s">
        <v>119</v>
      </c>
      <c r="F27" s="21" t="s">
        <v>223</v>
      </c>
      <c r="G27" s="21" t="s">
        <v>119</v>
      </c>
      <c r="H27" s="23">
        <v>714410</v>
      </c>
      <c r="I27" s="23">
        <v>714410</v>
      </c>
      <c r="J27" s="23"/>
      <c r="K27" s="23"/>
      <c r="L27" s="23">
        <v>714410</v>
      </c>
      <c r="M27" s="23"/>
      <c r="N27" s="23"/>
      <c r="O27" s="23"/>
      <c r="P27" s="23"/>
      <c r="Q27" s="23"/>
      <c r="R27" s="23"/>
      <c r="S27" s="23"/>
      <c r="T27" s="23"/>
      <c r="U27" s="23"/>
      <c r="V27" s="23"/>
      <c r="W27" s="23"/>
    </row>
    <row r="28" ht="21" customHeight="1" spans="1:23">
      <c r="A28" s="24"/>
      <c r="B28" s="21" t="s">
        <v>222</v>
      </c>
      <c r="C28" s="21" t="s">
        <v>119</v>
      </c>
      <c r="D28" s="21" t="s">
        <v>118</v>
      </c>
      <c r="E28" s="21" t="s">
        <v>119</v>
      </c>
      <c r="F28" s="21" t="s">
        <v>223</v>
      </c>
      <c r="G28" s="21" t="s">
        <v>119</v>
      </c>
      <c r="H28" s="23"/>
      <c r="I28" s="23"/>
      <c r="J28" s="23"/>
      <c r="K28" s="23"/>
      <c r="L28" s="23"/>
      <c r="M28" s="23"/>
      <c r="N28" s="23"/>
      <c r="O28" s="23"/>
      <c r="P28" s="23"/>
      <c r="Q28" s="23"/>
      <c r="R28" s="23"/>
      <c r="S28" s="23"/>
      <c r="T28" s="23"/>
      <c r="U28" s="23"/>
      <c r="V28" s="23"/>
      <c r="W28" s="23"/>
    </row>
    <row r="29" ht="21" customHeight="1" spans="1:23">
      <c r="A29" s="24"/>
      <c r="B29" s="21" t="s">
        <v>224</v>
      </c>
      <c r="C29" s="21" t="s">
        <v>225</v>
      </c>
      <c r="D29" s="21" t="s">
        <v>88</v>
      </c>
      <c r="E29" s="21" t="s">
        <v>89</v>
      </c>
      <c r="F29" s="21" t="s">
        <v>226</v>
      </c>
      <c r="G29" s="21" t="s">
        <v>227</v>
      </c>
      <c r="H29" s="23">
        <v>79473</v>
      </c>
      <c r="I29" s="23">
        <v>79473</v>
      </c>
      <c r="J29" s="23"/>
      <c r="K29" s="23"/>
      <c r="L29" s="23">
        <v>79473</v>
      </c>
      <c r="M29" s="23"/>
      <c r="N29" s="23"/>
      <c r="O29" s="23"/>
      <c r="P29" s="23"/>
      <c r="Q29" s="23"/>
      <c r="R29" s="23"/>
      <c r="S29" s="23"/>
      <c r="T29" s="23"/>
      <c r="U29" s="23"/>
      <c r="V29" s="23"/>
      <c r="W29" s="23"/>
    </row>
    <row r="30" ht="21" customHeight="1" spans="1:23">
      <c r="A30" s="24"/>
      <c r="B30" s="21" t="s">
        <v>228</v>
      </c>
      <c r="C30" s="21" t="s">
        <v>229</v>
      </c>
      <c r="D30" s="21" t="s">
        <v>88</v>
      </c>
      <c r="E30" s="21" t="s">
        <v>89</v>
      </c>
      <c r="F30" s="21" t="s">
        <v>230</v>
      </c>
      <c r="G30" s="21" t="s">
        <v>229</v>
      </c>
      <c r="H30" s="23">
        <v>105964</v>
      </c>
      <c r="I30" s="23">
        <v>105964</v>
      </c>
      <c r="J30" s="23"/>
      <c r="K30" s="23"/>
      <c r="L30" s="23">
        <v>105964</v>
      </c>
      <c r="M30" s="23"/>
      <c r="N30" s="23"/>
      <c r="O30" s="23"/>
      <c r="P30" s="23"/>
      <c r="Q30" s="23"/>
      <c r="R30" s="23"/>
      <c r="S30" s="23"/>
      <c r="T30" s="23"/>
      <c r="U30" s="23"/>
      <c r="V30" s="23"/>
      <c r="W30" s="23"/>
    </row>
    <row r="31" ht="21" customHeight="1" spans="1:23">
      <c r="A31" s="24"/>
      <c r="B31" s="21" t="s">
        <v>231</v>
      </c>
      <c r="C31" s="21" t="s">
        <v>232</v>
      </c>
      <c r="D31" s="21" t="s">
        <v>88</v>
      </c>
      <c r="E31" s="21" t="s">
        <v>89</v>
      </c>
      <c r="F31" s="21" t="s">
        <v>233</v>
      </c>
      <c r="G31" s="21" t="s">
        <v>232</v>
      </c>
      <c r="H31" s="23">
        <v>936</v>
      </c>
      <c r="I31" s="23">
        <v>936</v>
      </c>
      <c r="J31" s="23"/>
      <c r="K31" s="23"/>
      <c r="L31" s="23">
        <v>936</v>
      </c>
      <c r="M31" s="23"/>
      <c r="N31" s="23"/>
      <c r="O31" s="23"/>
      <c r="P31" s="23"/>
      <c r="Q31" s="23"/>
      <c r="R31" s="23"/>
      <c r="S31" s="23"/>
      <c r="T31" s="23"/>
      <c r="U31" s="23"/>
      <c r="V31" s="23"/>
      <c r="W31" s="23"/>
    </row>
    <row r="32" ht="21" customHeight="1" spans="1:23">
      <c r="A32" s="24"/>
      <c r="B32" s="21" t="s">
        <v>234</v>
      </c>
      <c r="C32" s="21" t="s">
        <v>235</v>
      </c>
      <c r="D32" s="21" t="s">
        <v>98</v>
      </c>
      <c r="E32" s="21" t="s">
        <v>99</v>
      </c>
      <c r="F32" s="21" t="s">
        <v>236</v>
      </c>
      <c r="G32" s="21" t="s">
        <v>237</v>
      </c>
      <c r="H32" s="23">
        <v>24975.6</v>
      </c>
      <c r="I32" s="23">
        <v>24975.6</v>
      </c>
      <c r="J32" s="23"/>
      <c r="K32" s="23"/>
      <c r="L32" s="23">
        <v>24975.6</v>
      </c>
      <c r="M32" s="23"/>
      <c r="N32" s="23"/>
      <c r="O32" s="23"/>
      <c r="P32" s="23"/>
      <c r="Q32" s="23"/>
      <c r="R32" s="23"/>
      <c r="S32" s="23"/>
      <c r="T32" s="23"/>
      <c r="U32" s="23"/>
      <c r="V32" s="23"/>
      <c r="W32" s="23"/>
    </row>
    <row r="33" ht="21" customHeight="1" spans="1:23">
      <c r="A33" s="24"/>
      <c r="B33" s="21" t="s">
        <v>238</v>
      </c>
      <c r="C33" s="21" t="s">
        <v>239</v>
      </c>
      <c r="D33" s="21" t="s">
        <v>98</v>
      </c>
      <c r="E33" s="21" t="s">
        <v>99</v>
      </c>
      <c r="F33" s="21" t="s">
        <v>240</v>
      </c>
      <c r="G33" s="21" t="s">
        <v>241</v>
      </c>
      <c r="H33" s="23">
        <v>39696</v>
      </c>
      <c r="I33" s="23">
        <v>39696</v>
      </c>
      <c r="J33" s="23"/>
      <c r="K33" s="23"/>
      <c r="L33" s="23">
        <v>39696</v>
      </c>
      <c r="M33" s="23"/>
      <c r="N33" s="23"/>
      <c r="O33" s="23"/>
      <c r="P33" s="23"/>
      <c r="Q33" s="23"/>
      <c r="R33" s="23"/>
      <c r="S33" s="23"/>
      <c r="T33" s="23"/>
      <c r="U33" s="23"/>
      <c r="V33" s="23"/>
      <c r="W33" s="23"/>
    </row>
    <row r="34" ht="21" customHeight="1" spans="1:23">
      <c r="A34" s="24"/>
      <c r="B34" s="21" t="s">
        <v>242</v>
      </c>
      <c r="C34" s="21" t="s">
        <v>243</v>
      </c>
      <c r="D34" s="21" t="s">
        <v>104</v>
      </c>
      <c r="E34" s="21" t="s">
        <v>105</v>
      </c>
      <c r="F34" s="21" t="s">
        <v>240</v>
      </c>
      <c r="G34" s="21" t="s">
        <v>241</v>
      </c>
      <c r="H34" s="23">
        <v>6924</v>
      </c>
      <c r="I34" s="23">
        <v>6924</v>
      </c>
      <c r="J34" s="23"/>
      <c r="K34" s="23"/>
      <c r="L34" s="23">
        <v>6924</v>
      </c>
      <c r="M34" s="23"/>
      <c r="N34" s="23"/>
      <c r="O34" s="23"/>
      <c r="P34" s="23"/>
      <c r="Q34" s="23"/>
      <c r="R34" s="23"/>
      <c r="S34" s="23"/>
      <c r="T34" s="23"/>
      <c r="U34" s="23"/>
      <c r="V34" s="23"/>
      <c r="W34" s="23"/>
    </row>
    <row r="35" ht="21" customHeight="1" spans="1:23">
      <c r="A35" s="24"/>
      <c r="B35" s="21" t="s">
        <v>244</v>
      </c>
      <c r="C35" s="21" t="s">
        <v>245</v>
      </c>
      <c r="D35" s="21" t="s">
        <v>88</v>
      </c>
      <c r="E35" s="21" t="s">
        <v>89</v>
      </c>
      <c r="F35" s="21" t="s">
        <v>202</v>
      </c>
      <c r="G35" s="21" t="s">
        <v>203</v>
      </c>
      <c r="H35" s="23">
        <v>156156</v>
      </c>
      <c r="I35" s="23">
        <v>156156</v>
      </c>
      <c r="J35" s="23"/>
      <c r="K35" s="23"/>
      <c r="L35" s="23">
        <v>156156</v>
      </c>
      <c r="M35" s="23"/>
      <c r="N35" s="23"/>
      <c r="O35" s="23"/>
      <c r="P35" s="23"/>
      <c r="Q35" s="23"/>
      <c r="R35" s="23"/>
      <c r="S35" s="23"/>
      <c r="T35" s="23"/>
      <c r="U35" s="23"/>
      <c r="V35" s="23"/>
      <c r="W35" s="23"/>
    </row>
    <row r="36" ht="21" customHeight="1" spans="1:23">
      <c r="A36" s="24"/>
      <c r="B36" s="21" t="s">
        <v>246</v>
      </c>
      <c r="C36" s="21" t="s">
        <v>247</v>
      </c>
      <c r="D36" s="21" t="s">
        <v>88</v>
      </c>
      <c r="E36" s="21" t="s">
        <v>89</v>
      </c>
      <c r="F36" s="21" t="s">
        <v>248</v>
      </c>
      <c r="G36" s="21" t="s">
        <v>249</v>
      </c>
      <c r="H36" s="23">
        <v>106200</v>
      </c>
      <c r="I36" s="23">
        <v>106200</v>
      </c>
      <c r="J36" s="23"/>
      <c r="K36" s="23"/>
      <c r="L36" s="23">
        <v>106200</v>
      </c>
      <c r="M36" s="23"/>
      <c r="N36" s="23"/>
      <c r="O36" s="23"/>
      <c r="P36" s="23"/>
      <c r="Q36" s="23"/>
      <c r="R36" s="23"/>
      <c r="S36" s="23"/>
      <c r="T36" s="23"/>
      <c r="U36" s="23"/>
      <c r="V36" s="23"/>
      <c r="W36" s="23"/>
    </row>
    <row r="37" ht="21" customHeight="1" spans="1:23">
      <c r="A37" s="24"/>
      <c r="B37" s="21" t="s">
        <v>250</v>
      </c>
      <c r="C37" s="21" t="s">
        <v>251</v>
      </c>
      <c r="D37" s="21" t="s">
        <v>88</v>
      </c>
      <c r="E37" s="21" t="s">
        <v>89</v>
      </c>
      <c r="F37" s="21" t="s">
        <v>252</v>
      </c>
      <c r="G37" s="21" t="s">
        <v>253</v>
      </c>
      <c r="H37" s="23">
        <v>2000</v>
      </c>
      <c r="I37" s="23"/>
      <c r="J37" s="23"/>
      <c r="K37" s="23"/>
      <c r="L37" s="23"/>
      <c r="M37" s="23"/>
      <c r="N37" s="23"/>
      <c r="O37" s="23"/>
      <c r="P37" s="23"/>
      <c r="Q37" s="23"/>
      <c r="R37" s="23">
        <v>2000</v>
      </c>
      <c r="S37" s="23"/>
      <c r="T37" s="23"/>
      <c r="U37" s="23"/>
      <c r="V37" s="23"/>
      <c r="W37" s="23">
        <v>2000</v>
      </c>
    </row>
    <row r="38" ht="21" customHeight="1" spans="1:23">
      <c r="A38" s="24"/>
      <c r="B38" s="21" t="s">
        <v>254</v>
      </c>
      <c r="C38" s="21" t="s">
        <v>255</v>
      </c>
      <c r="D38" s="21" t="s">
        <v>88</v>
      </c>
      <c r="E38" s="21" t="s">
        <v>89</v>
      </c>
      <c r="F38" s="21" t="s">
        <v>252</v>
      </c>
      <c r="G38" s="21" t="s">
        <v>253</v>
      </c>
      <c r="H38" s="23">
        <v>2000</v>
      </c>
      <c r="I38" s="23"/>
      <c r="J38" s="23"/>
      <c r="K38" s="23"/>
      <c r="L38" s="23"/>
      <c r="M38" s="23"/>
      <c r="N38" s="23"/>
      <c r="O38" s="23"/>
      <c r="P38" s="23"/>
      <c r="Q38" s="23"/>
      <c r="R38" s="23">
        <v>2000</v>
      </c>
      <c r="S38" s="23"/>
      <c r="T38" s="23"/>
      <c r="U38" s="23"/>
      <c r="V38" s="23"/>
      <c r="W38" s="23">
        <v>2000</v>
      </c>
    </row>
    <row r="39" ht="21" customHeight="1" spans="1:23">
      <c r="A39" s="24"/>
      <c r="B39" s="21" t="s">
        <v>256</v>
      </c>
      <c r="C39" s="21" t="s">
        <v>257</v>
      </c>
      <c r="D39" s="21" t="s">
        <v>88</v>
      </c>
      <c r="E39" s="21" t="s">
        <v>89</v>
      </c>
      <c r="F39" s="21" t="s">
        <v>208</v>
      </c>
      <c r="G39" s="21" t="s">
        <v>209</v>
      </c>
      <c r="H39" s="23">
        <v>500000</v>
      </c>
      <c r="I39" s="23"/>
      <c r="J39" s="23"/>
      <c r="K39" s="23"/>
      <c r="L39" s="23"/>
      <c r="M39" s="23"/>
      <c r="N39" s="23"/>
      <c r="O39" s="23"/>
      <c r="P39" s="23"/>
      <c r="Q39" s="23"/>
      <c r="R39" s="23">
        <v>500000</v>
      </c>
      <c r="S39" s="23"/>
      <c r="T39" s="23"/>
      <c r="U39" s="23"/>
      <c r="V39" s="23"/>
      <c r="W39" s="23">
        <v>500000</v>
      </c>
    </row>
    <row r="40" ht="21" customHeight="1" spans="1:23">
      <c r="A40" s="35" t="s">
        <v>120</v>
      </c>
      <c r="B40" s="132"/>
      <c r="C40" s="132"/>
      <c r="D40" s="132"/>
      <c r="E40" s="132"/>
      <c r="F40" s="132"/>
      <c r="G40" s="133"/>
      <c r="H40" s="23">
        <v>9911806.44</v>
      </c>
      <c r="I40" s="23">
        <v>9407806.44</v>
      </c>
      <c r="J40" s="23"/>
      <c r="K40" s="23"/>
      <c r="L40" s="23">
        <v>9407806.44</v>
      </c>
      <c r="M40" s="23"/>
      <c r="N40" s="23"/>
      <c r="O40" s="23"/>
      <c r="P40" s="23"/>
      <c r="Q40" s="23"/>
      <c r="R40" s="23">
        <v>504000</v>
      </c>
      <c r="S40" s="23"/>
      <c r="T40" s="23"/>
      <c r="U40" s="23"/>
      <c r="V40" s="23"/>
      <c r="W40" s="23">
        <v>504000</v>
      </c>
    </row>
  </sheetData>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
  <sheetViews>
    <sheetView showZeros="0" workbookViewId="0">
      <selection activeCell="A12" sqref="$A12:$XFD1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258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"单位名称："&amp;"凤庆县郭大寨中学"</f>
        <v>单位名称：凤庆县郭大寨中学</v>
      </c>
      <c r="B3" s="8"/>
      <c r="C3" s="8"/>
      <c r="D3" s="8"/>
      <c r="E3" s="8"/>
      <c r="F3" s="8"/>
      <c r="G3" s="8"/>
      <c r="H3" s="8"/>
      <c r="I3" s="9"/>
      <c r="J3" s="9"/>
      <c r="K3" s="9"/>
      <c r="L3" s="9"/>
      <c r="M3" s="9"/>
      <c r="N3" s="9"/>
      <c r="O3" s="9"/>
      <c r="P3" s="9"/>
      <c r="Q3" s="9"/>
      <c r="R3" s="1"/>
      <c r="S3" s="1"/>
      <c r="T3" s="1"/>
      <c r="U3" s="3"/>
      <c r="V3" s="1"/>
      <c r="W3" s="40" t="s">
        <v>169</v>
      </c>
    </row>
    <row r="4" ht="18.75" customHeight="1" spans="1:23">
      <c r="A4" s="10" t="s">
        <v>259</v>
      </c>
      <c r="B4" s="11" t="s">
        <v>184</v>
      </c>
      <c r="C4" s="10" t="s">
        <v>185</v>
      </c>
      <c r="D4" s="10" t="s">
        <v>260</v>
      </c>
      <c r="E4" s="11" t="s">
        <v>186</v>
      </c>
      <c r="F4" s="11" t="s">
        <v>187</v>
      </c>
      <c r="G4" s="11" t="s">
        <v>261</v>
      </c>
      <c r="H4" s="11" t="s">
        <v>262</v>
      </c>
      <c r="I4" s="31" t="s">
        <v>56</v>
      </c>
      <c r="J4" s="12" t="s">
        <v>263</v>
      </c>
      <c r="K4" s="13"/>
      <c r="L4" s="13"/>
      <c r="M4" s="14"/>
      <c r="N4" s="12" t="s">
        <v>192</v>
      </c>
      <c r="O4" s="13"/>
      <c r="P4" s="14"/>
      <c r="Q4" s="11" t="s">
        <v>62</v>
      </c>
      <c r="R4" s="12" t="s">
        <v>78</v>
      </c>
      <c r="S4" s="13"/>
      <c r="T4" s="13"/>
      <c r="U4" s="13"/>
      <c r="V4" s="13"/>
      <c r="W4" s="14"/>
    </row>
    <row r="5" ht="18.75" customHeight="1" spans="1:23">
      <c r="A5" s="15"/>
      <c r="B5" s="32"/>
      <c r="C5" s="15"/>
      <c r="D5" s="15"/>
      <c r="E5" s="16"/>
      <c r="F5" s="16"/>
      <c r="G5" s="16"/>
      <c r="H5" s="16"/>
      <c r="I5" s="32"/>
      <c r="J5" s="121" t="s">
        <v>59</v>
      </c>
      <c r="K5" s="122"/>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2"/>
      <c r="B6" s="32"/>
      <c r="C6" s="32"/>
      <c r="D6" s="32"/>
      <c r="E6" s="32"/>
      <c r="F6" s="32"/>
      <c r="G6" s="32"/>
      <c r="H6" s="32"/>
      <c r="I6" s="32"/>
      <c r="J6" s="123" t="s">
        <v>58</v>
      </c>
      <c r="K6" s="95"/>
      <c r="L6" s="32"/>
      <c r="M6" s="32"/>
      <c r="N6" s="32"/>
      <c r="O6" s="32"/>
      <c r="P6" s="32"/>
      <c r="Q6" s="32"/>
      <c r="R6" s="32"/>
      <c r="S6" s="124"/>
      <c r="T6" s="124"/>
      <c r="U6" s="124"/>
      <c r="V6" s="124"/>
      <c r="W6" s="124"/>
    </row>
    <row r="7" ht="18.75" customHeight="1" spans="1:23">
      <c r="A7" s="17"/>
      <c r="B7" s="33"/>
      <c r="C7" s="17"/>
      <c r="D7" s="17"/>
      <c r="E7" s="18"/>
      <c r="F7" s="18"/>
      <c r="G7" s="18"/>
      <c r="H7" s="18"/>
      <c r="I7" s="33"/>
      <c r="J7" s="47" t="s">
        <v>58</v>
      </c>
      <c r="K7" s="47" t="s">
        <v>264</v>
      </c>
      <c r="L7" s="18"/>
      <c r="M7" s="18"/>
      <c r="N7" s="18"/>
      <c r="O7" s="18"/>
      <c r="P7" s="18"/>
      <c r="Q7" s="18"/>
      <c r="R7" s="18"/>
      <c r="S7" s="18"/>
      <c r="T7" s="18"/>
      <c r="U7" s="33"/>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265</v>
      </c>
      <c r="D9" s="21"/>
      <c r="E9" s="21"/>
      <c r="F9" s="21"/>
      <c r="G9" s="21"/>
      <c r="H9" s="21"/>
      <c r="I9" s="23">
        <v>31517.64</v>
      </c>
      <c r="J9" s="23">
        <v>31517.64</v>
      </c>
      <c r="K9" s="23">
        <v>31517.64</v>
      </c>
      <c r="L9" s="23"/>
      <c r="M9" s="23"/>
      <c r="N9" s="23"/>
      <c r="O9" s="23"/>
      <c r="P9" s="23"/>
      <c r="Q9" s="23"/>
      <c r="R9" s="23"/>
      <c r="S9" s="23"/>
      <c r="T9" s="23"/>
      <c r="U9" s="23"/>
      <c r="V9" s="23"/>
      <c r="W9" s="23"/>
    </row>
    <row r="10" ht="18.75" customHeight="1" spans="1:23">
      <c r="A10" s="120" t="s">
        <v>266</v>
      </c>
      <c r="B10" s="120" t="s">
        <v>267</v>
      </c>
      <c r="C10" s="21" t="s">
        <v>265</v>
      </c>
      <c r="D10" s="120" t="s">
        <v>71</v>
      </c>
      <c r="E10" s="120" t="s">
        <v>88</v>
      </c>
      <c r="F10" s="120" t="s">
        <v>89</v>
      </c>
      <c r="G10" s="120" t="s">
        <v>268</v>
      </c>
      <c r="H10" s="120" t="s">
        <v>269</v>
      </c>
      <c r="I10" s="23">
        <v>29897.64</v>
      </c>
      <c r="J10" s="23">
        <v>29897.64</v>
      </c>
      <c r="K10" s="23">
        <v>29897.64</v>
      </c>
      <c r="L10" s="23"/>
      <c r="M10" s="23"/>
      <c r="N10" s="23"/>
      <c r="O10" s="23"/>
      <c r="P10" s="23"/>
      <c r="Q10" s="23"/>
      <c r="R10" s="23"/>
      <c r="S10" s="23"/>
      <c r="T10" s="23"/>
      <c r="U10" s="23"/>
      <c r="V10" s="23"/>
      <c r="W10" s="23"/>
    </row>
    <row r="11" ht="18.75" customHeight="1" spans="1:23">
      <c r="A11" s="120" t="s">
        <v>266</v>
      </c>
      <c r="B11" s="120" t="s">
        <v>267</v>
      </c>
      <c r="C11" s="21" t="s">
        <v>265</v>
      </c>
      <c r="D11" s="120" t="s">
        <v>71</v>
      </c>
      <c r="E11" s="120" t="s">
        <v>92</v>
      </c>
      <c r="F11" s="120" t="s">
        <v>93</v>
      </c>
      <c r="G11" s="120" t="s">
        <v>270</v>
      </c>
      <c r="H11" s="120" t="s">
        <v>271</v>
      </c>
      <c r="I11" s="23">
        <v>1620</v>
      </c>
      <c r="J11" s="23">
        <v>1620</v>
      </c>
      <c r="K11" s="23">
        <v>1620</v>
      </c>
      <c r="L11" s="23"/>
      <c r="M11" s="23"/>
      <c r="N11" s="23"/>
      <c r="O11" s="23"/>
      <c r="P11" s="23"/>
      <c r="Q11" s="23"/>
      <c r="R11" s="23"/>
      <c r="S11" s="23"/>
      <c r="T11" s="23"/>
      <c r="U11" s="23"/>
      <c r="V11" s="23"/>
      <c r="W11" s="23"/>
    </row>
    <row r="12" ht="18.75" customHeight="1" spans="1:23">
      <c r="A12" s="24"/>
      <c r="B12" s="24"/>
      <c r="C12" s="21" t="s">
        <v>272</v>
      </c>
      <c r="D12" s="24"/>
      <c r="E12" s="24"/>
      <c r="F12" s="24"/>
      <c r="G12" s="24"/>
      <c r="H12" s="24"/>
      <c r="I12" s="23">
        <v>81455.63</v>
      </c>
      <c r="J12" s="23">
        <v>81455.63</v>
      </c>
      <c r="K12" s="23">
        <v>81455.63</v>
      </c>
      <c r="L12" s="23"/>
      <c r="M12" s="23"/>
      <c r="N12" s="23"/>
      <c r="O12" s="23"/>
      <c r="P12" s="23"/>
      <c r="Q12" s="23"/>
      <c r="R12" s="23"/>
      <c r="S12" s="23"/>
      <c r="T12" s="23"/>
      <c r="U12" s="23"/>
      <c r="V12" s="23"/>
      <c r="W12" s="23"/>
    </row>
    <row r="13" ht="18.75" customHeight="1" spans="1:23">
      <c r="A13" s="120" t="s">
        <v>266</v>
      </c>
      <c r="B13" s="120" t="s">
        <v>273</v>
      </c>
      <c r="C13" s="21" t="s">
        <v>272</v>
      </c>
      <c r="D13" s="120" t="s">
        <v>71</v>
      </c>
      <c r="E13" s="120" t="s">
        <v>88</v>
      </c>
      <c r="F13" s="120" t="s">
        <v>89</v>
      </c>
      <c r="G13" s="120" t="s">
        <v>274</v>
      </c>
      <c r="H13" s="120" t="s">
        <v>275</v>
      </c>
      <c r="I13" s="23">
        <v>81455.63</v>
      </c>
      <c r="J13" s="23">
        <v>81455.63</v>
      </c>
      <c r="K13" s="23">
        <v>81455.63</v>
      </c>
      <c r="L13" s="23"/>
      <c r="M13" s="23"/>
      <c r="N13" s="23"/>
      <c r="O13" s="23"/>
      <c r="P13" s="23"/>
      <c r="Q13" s="23"/>
      <c r="R13" s="23"/>
      <c r="S13" s="23"/>
      <c r="T13" s="23"/>
      <c r="U13" s="23"/>
      <c r="V13" s="23"/>
      <c r="W13" s="23"/>
    </row>
    <row r="14" ht="18.75" customHeight="1" spans="1:23">
      <c r="A14" s="24"/>
      <c r="B14" s="24"/>
      <c r="C14" s="21" t="s">
        <v>276</v>
      </c>
      <c r="D14" s="24"/>
      <c r="E14" s="24"/>
      <c r="F14" s="24"/>
      <c r="G14" s="24"/>
      <c r="H14" s="24"/>
      <c r="I14" s="23">
        <v>2100000</v>
      </c>
      <c r="J14" s="23"/>
      <c r="K14" s="23"/>
      <c r="L14" s="23"/>
      <c r="M14" s="23"/>
      <c r="N14" s="23"/>
      <c r="O14" s="23"/>
      <c r="P14" s="23"/>
      <c r="Q14" s="23"/>
      <c r="R14" s="23">
        <v>2100000</v>
      </c>
      <c r="S14" s="23"/>
      <c r="T14" s="23"/>
      <c r="U14" s="23"/>
      <c r="V14" s="23"/>
      <c r="W14" s="23">
        <v>2100000</v>
      </c>
    </row>
    <row r="15" ht="18.75" customHeight="1" spans="1:23">
      <c r="A15" s="120" t="s">
        <v>266</v>
      </c>
      <c r="B15" s="120" t="s">
        <v>277</v>
      </c>
      <c r="C15" s="21" t="s">
        <v>276</v>
      </c>
      <c r="D15" s="120" t="s">
        <v>71</v>
      </c>
      <c r="E15" s="120" t="s">
        <v>88</v>
      </c>
      <c r="F15" s="120" t="s">
        <v>89</v>
      </c>
      <c r="G15" s="120" t="s">
        <v>278</v>
      </c>
      <c r="H15" s="120" t="s">
        <v>279</v>
      </c>
      <c r="I15" s="23">
        <v>2100000</v>
      </c>
      <c r="J15" s="23"/>
      <c r="K15" s="23"/>
      <c r="L15" s="23"/>
      <c r="M15" s="23"/>
      <c r="N15" s="23"/>
      <c r="O15" s="23"/>
      <c r="P15" s="23"/>
      <c r="Q15" s="23"/>
      <c r="R15" s="23">
        <v>2100000</v>
      </c>
      <c r="S15" s="23"/>
      <c r="T15" s="23"/>
      <c r="U15" s="23"/>
      <c r="V15" s="23"/>
      <c r="W15" s="23">
        <v>2100000</v>
      </c>
    </row>
    <row r="16" ht="18.75" customHeight="1" spans="1:23">
      <c r="A16" s="24"/>
      <c r="B16" s="24"/>
      <c r="C16" s="21" t="s">
        <v>280</v>
      </c>
      <c r="D16" s="24"/>
      <c r="E16" s="24"/>
      <c r="F16" s="24"/>
      <c r="G16" s="24"/>
      <c r="H16" s="24"/>
      <c r="I16" s="23">
        <v>100000</v>
      </c>
      <c r="J16" s="23"/>
      <c r="K16" s="23"/>
      <c r="L16" s="23"/>
      <c r="M16" s="23"/>
      <c r="N16" s="23"/>
      <c r="O16" s="23"/>
      <c r="P16" s="23"/>
      <c r="Q16" s="23"/>
      <c r="R16" s="23">
        <v>100000</v>
      </c>
      <c r="S16" s="23"/>
      <c r="T16" s="23"/>
      <c r="U16" s="23"/>
      <c r="V16" s="23"/>
      <c r="W16" s="23">
        <v>100000</v>
      </c>
    </row>
    <row r="17" ht="18.75" customHeight="1" spans="1:23">
      <c r="A17" s="120" t="s">
        <v>266</v>
      </c>
      <c r="B17" s="120" t="s">
        <v>281</v>
      </c>
      <c r="C17" s="21" t="s">
        <v>280</v>
      </c>
      <c r="D17" s="120" t="s">
        <v>71</v>
      </c>
      <c r="E17" s="120" t="s">
        <v>88</v>
      </c>
      <c r="F17" s="120" t="s">
        <v>89</v>
      </c>
      <c r="G17" s="120" t="s">
        <v>252</v>
      </c>
      <c r="H17" s="120" t="s">
        <v>253</v>
      </c>
      <c r="I17" s="23">
        <v>100000</v>
      </c>
      <c r="J17" s="23"/>
      <c r="K17" s="23"/>
      <c r="L17" s="23"/>
      <c r="M17" s="23"/>
      <c r="N17" s="23"/>
      <c r="O17" s="23"/>
      <c r="P17" s="23"/>
      <c r="Q17" s="23"/>
      <c r="R17" s="23">
        <v>100000</v>
      </c>
      <c r="S17" s="23"/>
      <c r="T17" s="23"/>
      <c r="U17" s="23"/>
      <c r="V17" s="23"/>
      <c r="W17" s="23">
        <v>100000</v>
      </c>
    </row>
    <row r="18" ht="18.75" customHeight="1" spans="1:23">
      <c r="A18" s="35" t="s">
        <v>120</v>
      </c>
      <c r="B18" s="36"/>
      <c r="C18" s="36"/>
      <c r="D18" s="36"/>
      <c r="E18" s="36"/>
      <c r="F18" s="36"/>
      <c r="G18" s="36"/>
      <c r="H18" s="37"/>
      <c r="I18" s="23">
        <v>2312973.27</v>
      </c>
      <c r="J18" s="23">
        <v>112973.27</v>
      </c>
      <c r="K18" s="23">
        <v>112973.27</v>
      </c>
      <c r="L18" s="23"/>
      <c r="M18" s="23"/>
      <c r="N18" s="23"/>
      <c r="O18" s="23"/>
      <c r="P18" s="23"/>
      <c r="Q18" s="23"/>
      <c r="R18" s="23">
        <v>2200000</v>
      </c>
      <c r="S18" s="23"/>
      <c r="T18" s="23"/>
      <c r="U18" s="23"/>
      <c r="V18" s="23"/>
      <c r="W18" s="23">
        <v>2200000</v>
      </c>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showZeros="0" workbookViewId="0">
      <selection activeCell="B5" sqref="B5"/>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282</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"单位名称："&amp;"凤庆县郭大寨中学"</f>
        <v>单位名称：凤庆县郭大寨中学</v>
      </c>
      <c r="B3" s="3"/>
      <c r="C3" s="3"/>
      <c r="D3" s="3"/>
      <c r="E3" s="3"/>
      <c r="F3" s="53"/>
      <c r="G3" s="3"/>
      <c r="H3" s="53"/>
    </row>
    <row r="4" ht="18.75" customHeight="1" spans="1:10">
      <c r="A4" s="47" t="s">
        <v>283</v>
      </c>
      <c r="B4" s="47" t="s">
        <v>284</v>
      </c>
      <c r="C4" s="47" t="s">
        <v>285</v>
      </c>
      <c r="D4" s="47" t="s">
        <v>286</v>
      </c>
      <c r="E4" s="47" t="s">
        <v>287</v>
      </c>
      <c r="F4" s="54" t="s">
        <v>288</v>
      </c>
      <c r="G4" s="47" t="s">
        <v>289</v>
      </c>
      <c r="H4" s="54" t="s">
        <v>290</v>
      </c>
      <c r="I4" s="54" t="s">
        <v>291</v>
      </c>
      <c r="J4" s="47" t="s">
        <v>292</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8"/>
      <c r="C6" s="48"/>
      <c r="D6" s="48"/>
      <c r="E6" s="55"/>
      <c r="F6" s="56"/>
      <c r="G6" s="55"/>
      <c r="H6" s="56"/>
      <c r="I6" s="56"/>
      <c r="J6" s="55"/>
    </row>
    <row r="7" ht="18.75" customHeight="1" spans="1:10">
      <c r="A7" s="212" t="s">
        <v>265</v>
      </c>
      <c r="B7" s="21" t="s">
        <v>293</v>
      </c>
      <c r="C7" s="21" t="s">
        <v>294</v>
      </c>
      <c r="D7" s="21" t="s">
        <v>295</v>
      </c>
      <c r="E7" s="34" t="s">
        <v>296</v>
      </c>
      <c r="F7" s="21" t="s">
        <v>297</v>
      </c>
      <c r="G7" s="34" t="s">
        <v>298</v>
      </c>
      <c r="H7" s="21" t="s">
        <v>299</v>
      </c>
      <c r="I7" s="21" t="s">
        <v>300</v>
      </c>
      <c r="J7" s="34" t="s">
        <v>301</v>
      </c>
    </row>
    <row r="8" ht="18.75" customHeight="1" spans="1:10">
      <c r="A8" s="212" t="s">
        <v>265</v>
      </c>
      <c r="B8" s="21" t="s">
        <v>293</v>
      </c>
      <c r="C8" s="21" t="s">
        <v>294</v>
      </c>
      <c r="D8" s="21" t="s">
        <v>295</v>
      </c>
      <c r="E8" s="34" t="s">
        <v>302</v>
      </c>
      <c r="F8" s="21" t="s">
        <v>297</v>
      </c>
      <c r="G8" s="34" t="s">
        <v>303</v>
      </c>
      <c r="H8" s="21" t="s">
        <v>299</v>
      </c>
      <c r="I8" s="21" t="s">
        <v>300</v>
      </c>
      <c r="J8" s="34" t="s">
        <v>304</v>
      </c>
    </row>
    <row r="9" ht="18.75" customHeight="1" spans="1:10">
      <c r="A9" s="212" t="s">
        <v>265</v>
      </c>
      <c r="B9" s="21" t="s">
        <v>293</v>
      </c>
      <c r="C9" s="21" t="s">
        <v>294</v>
      </c>
      <c r="D9" s="21" t="s">
        <v>295</v>
      </c>
      <c r="E9" s="34" t="s">
        <v>305</v>
      </c>
      <c r="F9" s="21" t="s">
        <v>297</v>
      </c>
      <c r="G9" s="34" t="s">
        <v>306</v>
      </c>
      <c r="H9" s="21" t="s">
        <v>299</v>
      </c>
      <c r="I9" s="21" t="s">
        <v>300</v>
      </c>
      <c r="J9" s="34" t="s">
        <v>307</v>
      </c>
    </row>
    <row r="10" ht="18.75" customHeight="1" spans="1:10">
      <c r="A10" s="212" t="s">
        <v>265</v>
      </c>
      <c r="B10" s="21" t="s">
        <v>293</v>
      </c>
      <c r="C10" s="21" t="s">
        <v>294</v>
      </c>
      <c r="D10" s="21" t="s">
        <v>308</v>
      </c>
      <c r="E10" s="34" t="s">
        <v>309</v>
      </c>
      <c r="F10" s="21" t="s">
        <v>310</v>
      </c>
      <c r="G10" s="34" t="s">
        <v>306</v>
      </c>
      <c r="H10" s="21" t="s">
        <v>311</v>
      </c>
      <c r="I10" s="21" t="s">
        <v>300</v>
      </c>
      <c r="J10" s="34" t="s">
        <v>312</v>
      </c>
    </row>
    <row r="11" ht="18.75" customHeight="1" spans="1:10">
      <c r="A11" s="212" t="s">
        <v>265</v>
      </c>
      <c r="B11" s="21" t="s">
        <v>293</v>
      </c>
      <c r="C11" s="21" t="s">
        <v>294</v>
      </c>
      <c r="D11" s="21" t="s">
        <v>308</v>
      </c>
      <c r="E11" s="34" t="s">
        <v>313</v>
      </c>
      <c r="F11" s="21" t="s">
        <v>297</v>
      </c>
      <c r="G11" s="34" t="s">
        <v>314</v>
      </c>
      <c r="H11" s="21" t="s">
        <v>311</v>
      </c>
      <c r="I11" s="21" t="s">
        <v>300</v>
      </c>
      <c r="J11" s="34" t="s">
        <v>315</v>
      </c>
    </row>
    <row r="12" ht="18.75" customHeight="1" spans="1:10">
      <c r="A12" s="212" t="s">
        <v>265</v>
      </c>
      <c r="B12" s="21" t="s">
        <v>293</v>
      </c>
      <c r="C12" s="21" t="s">
        <v>294</v>
      </c>
      <c r="D12" s="21" t="s">
        <v>308</v>
      </c>
      <c r="E12" s="34" t="s">
        <v>316</v>
      </c>
      <c r="F12" s="21" t="s">
        <v>297</v>
      </c>
      <c r="G12" s="34" t="s">
        <v>314</v>
      </c>
      <c r="H12" s="21" t="s">
        <v>311</v>
      </c>
      <c r="I12" s="21" t="s">
        <v>300</v>
      </c>
      <c r="J12" s="34" t="s">
        <v>317</v>
      </c>
    </row>
    <row r="13" ht="18.75" customHeight="1" spans="1:10">
      <c r="A13" s="212" t="s">
        <v>265</v>
      </c>
      <c r="B13" s="21" t="s">
        <v>293</v>
      </c>
      <c r="C13" s="21" t="s">
        <v>294</v>
      </c>
      <c r="D13" s="21" t="s">
        <v>318</v>
      </c>
      <c r="E13" s="34" t="s">
        <v>319</v>
      </c>
      <c r="F13" s="21" t="s">
        <v>297</v>
      </c>
      <c r="G13" s="34" t="s">
        <v>320</v>
      </c>
      <c r="H13" s="21" t="s">
        <v>321</v>
      </c>
      <c r="I13" s="21" t="s">
        <v>300</v>
      </c>
      <c r="J13" s="34" t="s">
        <v>322</v>
      </c>
    </row>
    <row r="14" ht="18.75" customHeight="1" spans="1:10">
      <c r="A14" s="212" t="s">
        <v>265</v>
      </c>
      <c r="B14" s="21" t="s">
        <v>293</v>
      </c>
      <c r="C14" s="21" t="s">
        <v>323</v>
      </c>
      <c r="D14" s="21" t="s">
        <v>324</v>
      </c>
      <c r="E14" s="34" t="s">
        <v>325</v>
      </c>
      <c r="F14" s="21" t="s">
        <v>310</v>
      </c>
      <c r="G14" s="34" t="s">
        <v>326</v>
      </c>
      <c r="H14" s="21" t="s">
        <v>311</v>
      </c>
      <c r="I14" s="21" t="s">
        <v>300</v>
      </c>
      <c r="J14" s="34" t="s">
        <v>327</v>
      </c>
    </row>
    <row r="15" ht="18.75" customHeight="1" spans="1:10">
      <c r="A15" s="212" t="s">
        <v>265</v>
      </c>
      <c r="B15" s="21" t="s">
        <v>293</v>
      </c>
      <c r="C15" s="21" t="s">
        <v>323</v>
      </c>
      <c r="D15" s="21" t="s">
        <v>324</v>
      </c>
      <c r="E15" s="34" t="s">
        <v>328</v>
      </c>
      <c r="F15" s="21" t="s">
        <v>297</v>
      </c>
      <c r="G15" s="34" t="s">
        <v>329</v>
      </c>
      <c r="H15" s="21"/>
      <c r="I15" s="21" t="s">
        <v>330</v>
      </c>
      <c r="J15" s="34" t="s">
        <v>331</v>
      </c>
    </row>
    <row r="16" ht="18.75" customHeight="1" spans="1:10">
      <c r="A16" s="212" t="s">
        <v>265</v>
      </c>
      <c r="B16" s="21" t="s">
        <v>293</v>
      </c>
      <c r="C16" s="21" t="s">
        <v>323</v>
      </c>
      <c r="D16" s="21" t="s">
        <v>332</v>
      </c>
      <c r="E16" s="34" t="s">
        <v>333</v>
      </c>
      <c r="F16" s="21" t="s">
        <v>297</v>
      </c>
      <c r="G16" s="34" t="s">
        <v>329</v>
      </c>
      <c r="H16" s="21"/>
      <c r="I16" s="21" t="s">
        <v>330</v>
      </c>
      <c r="J16" s="34" t="s">
        <v>334</v>
      </c>
    </row>
    <row r="17" ht="18.75" customHeight="1" spans="1:10">
      <c r="A17" s="212" t="s">
        <v>265</v>
      </c>
      <c r="B17" s="21" t="s">
        <v>293</v>
      </c>
      <c r="C17" s="21" t="s">
        <v>335</v>
      </c>
      <c r="D17" s="21" t="s">
        <v>336</v>
      </c>
      <c r="E17" s="34" t="s">
        <v>337</v>
      </c>
      <c r="F17" s="21" t="s">
        <v>310</v>
      </c>
      <c r="G17" s="34" t="s">
        <v>338</v>
      </c>
      <c r="H17" s="21" t="s">
        <v>311</v>
      </c>
      <c r="I17" s="21" t="s">
        <v>300</v>
      </c>
      <c r="J17" s="34" t="s">
        <v>339</v>
      </c>
    </row>
    <row r="18" ht="18.75" customHeight="1" spans="1:10">
      <c r="A18" s="212" t="s">
        <v>272</v>
      </c>
      <c r="B18" s="21" t="s">
        <v>340</v>
      </c>
      <c r="C18" s="21" t="s">
        <v>294</v>
      </c>
      <c r="D18" s="21" t="s">
        <v>295</v>
      </c>
      <c r="E18" s="34" t="s">
        <v>341</v>
      </c>
      <c r="F18" s="21" t="s">
        <v>310</v>
      </c>
      <c r="G18" s="34" t="s">
        <v>342</v>
      </c>
      <c r="H18" s="21" t="s">
        <v>343</v>
      </c>
      <c r="I18" s="21" t="s">
        <v>300</v>
      </c>
      <c r="J18" s="34" t="s">
        <v>344</v>
      </c>
    </row>
    <row r="19" ht="18.75" customHeight="1" spans="1:10">
      <c r="A19" s="212" t="s">
        <v>272</v>
      </c>
      <c r="B19" s="21" t="s">
        <v>340</v>
      </c>
      <c r="C19" s="21" t="s">
        <v>294</v>
      </c>
      <c r="D19" s="21" t="s">
        <v>308</v>
      </c>
      <c r="E19" s="34" t="s">
        <v>345</v>
      </c>
      <c r="F19" s="21" t="s">
        <v>297</v>
      </c>
      <c r="G19" s="34" t="s">
        <v>314</v>
      </c>
      <c r="H19" s="21" t="s">
        <v>311</v>
      </c>
      <c r="I19" s="21" t="s">
        <v>300</v>
      </c>
      <c r="J19" s="34" t="s">
        <v>346</v>
      </c>
    </row>
    <row r="20" ht="18.75" customHeight="1" spans="1:10">
      <c r="A20" s="212" t="s">
        <v>272</v>
      </c>
      <c r="B20" s="21" t="s">
        <v>340</v>
      </c>
      <c r="C20" s="21" t="s">
        <v>294</v>
      </c>
      <c r="D20" s="21" t="s">
        <v>347</v>
      </c>
      <c r="E20" s="34" t="s">
        <v>348</v>
      </c>
      <c r="F20" s="21" t="s">
        <v>297</v>
      </c>
      <c r="G20" s="34" t="s">
        <v>314</v>
      </c>
      <c r="H20" s="21" t="s">
        <v>311</v>
      </c>
      <c r="I20" s="21" t="s">
        <v>300</v>
      </c>
      <c r="J20" s="34" t="s">
        <v>349</v>
      </c>
    </row>
    <row r="21" ht="18.75" customHeight="1" spans="1:10">
      <c r="A21" s="212" t="s">
        <v>272</v>
      </c>
      <c r="B21" s="21" t="s">
        <v>340</v>
      </c>
      <c r="C21" s="21" t="s">
        <v>294</v>
      </c>
      <c r="D21" s="21" t="s">
        <v>347</v>
      </c>
      <c r="E21" s="34" t="s">
        <v>350</v>
      </c>
      <c r="F21" s="21" t="s">
        <v>310</v>
      </c>
      <c r="G21" s="34" t="s">
        <v>165</v>
      </c>
      <c r="H21" s="21" t="s">
        <v>351</v>
      </c>
      <c r="I21" s="21" t="s">
        <v>300</v>
      </c>
      <c r="J21" s="34" t="s">
        <v>352</v>
      </c>
    </row>
    <row r="22" ht="18.75" customHeight="1" spans="1:10">
      <c r="A22" s="212" t="s">
        <v>272</v>
      </c>
      <c r="B22" s="21" t="s">
        <v>340</v>
      </c>
      <c r="C22" s="21" t="s">
        <v>294</v>
      </c>
      <c r="D22" s="21" t="s">
        <v>318</v>
      </c>
      <c r="E22" s="34" t="s">
        <v>319</v>
      </c>
      <c r="F22" s="21" t="s">
        <v>297</v>
      </c>
      <c r="G22" s="34" t="s">
        <v>353</v>
      </c>
      <c r="H22" s="21" t="s">
        <v>321</v>
      </c>
      <c r="I22" s="21" t="s">
        <v>300</v>
      </c>
      <c r="J22" s="34" t="s">
        <v>354</v>
      </c>
    </row>
    <row r="23" ht="18.75" customHeight="1" spans="1:10">
      <c r="A23" s="212" t="s">
        <v>272</v>
      </c>
      <c r="B23" s="21" t="s">
        <v>340</v>
      </c>
      <c r="C23" s="21" t="s">
        <v>323</v>
      </c>
      <c r="D23" s="21" t="s">
        <v>324</v>
      </c>
      <c r="E23" s="34" t="s">
        <v>355</v>
      </c>
      <c r="F23" s="21" t="s">
        <v>297</v>
      </c>
      <c r="G23" s="34" t="s">
        <v>314</v>
      </c>
      <c r="H23" s="21" t="s">
        <v>311</v>
      </c>
      <c r="I23" s="21" t="s">
        <v>300</v>
      </c>
      <c r="J23" s="34" t="s">
        <v>356</v>
      </c>
    </row>
    <row r="24" ht="18.75" customHeight="1" spans="1:10">
      <c r="A24" s="212" t="s">
        <v>272</v>
      </c>
      <c r="B24" s="21" t="s">
        <v>340</v>
      </c>
      <c r="C24" s="21" t="s">
        <v>323</v>
      </c>
      <c r="D24" s="21" t="s">
        <v>324</v>
      </c>
      <c r="E24" s="34" t="s">
        <v>325</v>
      </c>
      <c r="F24" s="21" t="s">
        <v>310</v>
      </c>
      <c r="G24" s="34" t="s">
        <v>326</v>
      </c>
      <c r="H24" s="21" t="s">
        <v>311</v>
      </c>
      <c r="I24" s="21" t="s">
        <v>300</v>
      </c>
      <c r="J24" s="34" t="s">
        <v>327</v>
      </c>
    </row>
    <row r="25" ht="18.75" customHeight="1" spans="1:10">
      <c r="A25" s="212" t="s">
        <v>272</v>
      </c>
      <c r="B25" s="21" t="s">
        <v>340</v>
      </c>
      <c r="C25" s="21" t="s">
        <v>335</v>
      </c>
      <c r="D25" s="21" t="s">
        <v>336</v>
      </c>
      <c r="E25" s="34" t="s">
        <v>357</v>
      </c>
      <c r="F25" s="21" t="s">
        <v>310</v>
      </c>
      <c r="G25" s="34" t="s">
        <v>338</v>
      </c>
      <c r="H25" s="21" t="s">
        <v>311</v>
      </c>
      <c r="I25" s="21" t="s">
        <v>300</v>
      </c>
      <c r="J25" s="34" t="s">
        <v>358</v>
      </c>
    </row>
    <row r="26" ht="18.75" customHeight="1" spans="1:10">
      <c r="A26" s="212" t="s">
        <v>272</v>
      </c>
      <c r="B26" s="21" t="s">
        <v>340</v>
      </c>
      <c r="C26" s="21" t="s">
        <v>335</v>
      </c>
      <c r="D26" s="21" t="s">
        <v>336</v>
      </c>
      <c r="E26" s="34" t="s">
        <v>359</v>
      </c>
      <c r="F26" s="21" t="s">
        <v>310</v>
      </c>
      <c r="G26" s="34" t="s">
        <v>338</v>
      </c>
      <c r="H26" s="21" t="s">
        <v>311</v>
      </c>
      <c r="I26" s="21" t="s">
        <v>300</v>
      </c>
      <c r="J26" s="34" t="s">
        <v>360</v>
      </c>
    </row>
    <row r="27" ht="18.75" customHeight="1" spans="1:10">
      <c r="A27" s="212" t="s">
        <v>280</v>
      </c>
      <c r="B27" s="21" t="s">
        <v>361</v>
      </c>
      <c r="C27" s="21" t="s">
        <v>294</v>
      </c>
      <c r="D27" s="21" t="s">
        <v>295</v>
      </c>
      <c r="E27" s="34" t="s">
        <v>362</v>
      </c>
      <c r="F27" s="21" t="s">
        <v>310</v>
      </c>
      <c r="G27" s="34" t="s">
        <v>363</v>
      </c>
      <c r="H27" s="21" t="s">
        <v>299</v>
      </c>
      <c r="I27" s="21" t="s">
        <v>300</v>
      </c>
      <c r="J27" s="34" t="s">
        <v>364</v>
      </c>
    </row>
    <row r="28" ht="18.75" customHeight="1" spans="1:10">
      <c r="A28" s="212" t="s">
        <v>280</v>
      </c>
      <c r="B28" s="21" t="s">
        <v>361</v>
      </c>
      <c r="C28" s="21" t="s">
        <v>294</v>
      </c>
      <c r="D28" s="21" t="s">
        <v>295</v>
      </c>
      <c r="E28" s="34" t="s">
        <v>365</v>
      </c>
      <c r="F28" s="21" t="s">
        <v>310</v>
      </c>
      <c r="G28" s="34" t="s">
        <v>366</v>
      </c>
      <c r="H28" s="21" t="s">
        <v>299</v>
      </c>
      <c r="I28" s="21" t="s">
        <v>300</v>
      </c>
      <c r="J28" s="34" t="s">
        <v>367</v>
      </c>
    </row>
    <row r="29" ht="18.75" customHeight="1" spans="1:10">
      <c r="A29" s="212" t="s">
        <v>280</v>
      </c>
      <c r="B29" s="21" t="s">
        <v>361</v>
      </c>
      <c r="C29" s="21" t="s">
        <v>294</v>
      </c>
      <c r="D29" s="21" t="s">
        <v>295</v>
      </c>
      <c r="E29" s="34" t="s">
        <v>368</v>
      </c>
      <c r="F29" s="21" t="s">
        <v>310</v>
      </c>
      <c r="G29" s="34" t="s">
        <v>163</v>
      </c>
      <c r="H29" s="21" t="s">
        <v>369</v>
      </c>
      <c r="I29" s="21" t="s">
        <v>300</v>
      </c>
      <c r="J29" s="34" t="s">
        <v>370</v>
      </c>
    </row>
    <row r="30" ht="18.75" customHeight="1" spans="1:10">
      <c r="A30" s="212" t="s">
        <v>280</v>
      </c>
      <c r="B30" s="21" t="s">
        <v>361</v>
      </c>
      <c r="C30" s="21" t="s">
        <v>294</v>
      </c>
      <c r="D30" s="21" t="s">
        <v>308</v>
      </c>
      <c r="E30" s="34" t="s">
        <v>371</v>
      </c>
      <c r="F30" s="21" t="s">
        <v>297</v>
      </c>
      <c r="G30" s="34" t="s">
        <v>314</v>
      </c>
      <c r="H30" s="21" t="s">
        <v>311</v>
      </c>
      <c r="I30" s="21" t="s">
        <v>300</v>
      </c>
      <c r="J30" s="34" t="s">
        <v>372</v>
      </c>
    </row>
    <row r="31" ht="18.75" customHeight="1" spans="1:10">
      <c r="A31" s="212" t="s">
        <v>280</v>
      </c>
      <c r="B31" s="21" t="s">
        <v>361</v>
      </c>
      <c r="C31" s="21" t="s">
        <v>294</v>
      </c>
      <c r="D31" s="21" t="s">
        <v>308</v>
      </c>
      <c r="E31" s="34" t="s">
        <v>373</v>
      </c>
      <c r="F31" s="21" t="s">
        <v>310</v>
      </c>
      <c r="G31" s="34" t="s">
        <v>374</v>
      </c>
      <c r="H31" s="21" t="s">
        <v>311</v>
      </c>
      <c r="I31" s="21" t="s">
        <v>300</v>
      </c>
      <c r="J31" s="34" t="s">
        <v>375</v>
      </c>
    </row>
    <row r="32" ht="18.75" customHeight="1" spans="1:10">
      <c r="A32" s="212" t="s">
        <v>280</v>
      </c>
      <c r="B32" s="21" t="s">
        <v>361</v>
      </c>
      <c r="C32" s="21" t="s">
        <v>294</v>
      </c>
      <c r="D32" s="21" t="s">
        <v>308</v>
      </c>
      <c r="E32" s="34" t="s">
        <v>376</v>
      </c>
      <c r="F32" s="21" t="s">
        <v>297</v>
      </c>
      <c r="G32" s="34" t="s">
        <v>314</v>
      </c>
      <c r="H32" s="21" t="s">
        <v>311</v>
      </c>
      <c r="I32" s="21" t="s">
        <v>300</v>
      </c>
      <c r="J32" s="34" t="s">
        <v>377</v>
      </c>
    </row>
    <row r="33" ht="18.75" customHeight="1" spans="1:10">
      <c r="A33" s="212" t="s">
        <v>280</v>
      </c>
      <c r="B33" s="21" t="s">
        <v>361</v>
      </c>
      <c r="C33" s="21" t="s">
        <v>294</v>
      </c>
      <c r="D33" s="21" t="s">
        <v>347</v>
      </c>
      <c r="E33" s="34" t="s">
        <v>378</v>
      </c>
      <c r="F33" s="21" t="s">
        <v>297</v>
      </c>
      <c r="G33" s="34" t="s">
        <v>314</v>
      </c>
      <c r="H33" s="21" t="s">
        <v>311</v>
      </c>
      <c r="I33" s="21" t="s">
        <v>300</v>
      </c>
      <c r="J33" s="34" t="s">
        <v>379</v>
      </c>
    </row>
    <row r="34" ht="18.75" customHeight="1" spans="1:10">
      <c r="A34" s="212" t="s">
        <v>280</v>
      </c>
      <c r="B34" s="21" t="s">
        <v>361</v>
      </c>
      <c r="C34" s="21" t="s">
        <v>294</v>
      </c>
      <c r="D34" s="21" t="s">
        <v>318</v>
      </c>
      <c r="E34" s="34" t="s">
        <v>319</v>
      </c>
      <c r="F34" s="21" t="s">
        <v>297</v>
      </c>
      <c r="G34" s="34" t="s">
        <v>380</v>
      </c>
      <c r="H34" s="21" t="s">
        <v>321</v>
      </c>
      <c r="I34" s="21" t="s">
        <v>300</v>
      </c>
      <c r="J34" s="34" t="s">
        <v>381</v>
      </c>
    </row>
    <row r="35" ht="18.75" customHeight="1" spans="1:10">
      <c r="A35" s="212" t="s">
        <v>280</v>
      </c>
      <c r="B35" s="21" t="s">
        <v>361</v>
      </c>
      <c r="C35" s="21" t="s">
        <v>323</v>
      </c>
      <c r="D35" s="21" t="s">
        <v>324</v>
      </c>
      <c r="E35" s="34" t="s">
        <v>382</v>
      </c>
      <c r="F35" s="21" t="s">
        <v>297</v>
      </c>
      <c r="G35" s="34" t="s">
        <v>314</v>
      </c>
      <c r="H35" s="21" t="s">
        <v>311</v>
      </c>
      <c r="I35" s="21" t="s">
        <v>300</v>
      </c>
      <c r="J35" s="34" t="s">
        <v>383</v>
      </c>
    </row>
    <row r="36" ht="18.75" customHeight="1" spans="1:10">
      <c r="A36" s="212" t="s">
        <v>280</v>
      </c>
      <c r="B36" s="21" t="s">
        <v>361</v>
      </c>
      <c r="C36" s="21" t="s">
        <v>323</v>
      </c>
      <c r="D36" s="21" t="s">
        <v>324</v>
      </c>
      <c r="E36" s="34" t="s">
        <v>384</v>
      </c>
      <c r="F36" s="21" t="s">
        <v>297</v>
      </c>
      <c r="G36" s="34" t="s">
        <v>385</v>
      </c>
      <c r="H36" s="21"/>
      <c r="I36" s="21" t="s">
        <v>330</v>
      </c>
      <c r="J36" s="34" t="s">
        <v>386</v>
      </c>
    </row>
    <row r="37" ht="18.75" customHeight="1" spans="1:10">
      <c r="A37" s="212" t="s">
        <v>280</v>
      </c>
      <c r="B37" s="21" t="s">
        <v>361</v>
      </c>
      <c r="C37" s="21" t="s">
        <v>335</v>
      </c>
      <c r="D37" s="21" t="s">
        <v>336</v>
      </c>
      <c r="E37" s="34" t="s">
        <v>337</v>
      </c>
      <c r="F37" s="21" t="s">
        <v>310</v>
      </c>
      <c r="G37" s="34" t="s">
        <v>338</v>
      </c>
      <c r="H37" s="21" t="s">
        <v>311</v>
      </c>
      <c r="I37" s="21" t="s">
        <v>300</v>
      </c>
      <c r="J37" s="34" t="s">
        <v>339</v>
      </c>
    </row>
    <row r="38" ht="18.75" customHeight="1" spans="1:10">
      <c r="A38" s="212" t="s">
        <v>280</v>
      </c>
      <c r="B38" s="21" t="s">
        <v>361</v>
      </c>
      <c r="C38" s="21" t="s">
        <v>335</v>
      </c>
      <c r="D38" s="21" t="s">
        <v>336</v>
      </c>
      <c r="E38" s="34" t="s">
        <v>359</v>
      </c>
      <c r="F38" s="21" t="s">
        <v>310</v>
      </c>
      <c r="G38" s="34" t="s">
        <v>338</v>
      </c>
      <c r="H38" s="21" t="s">
        <v>311</v>
      </c>
      <c r="I38" s="21" t="s">
        <v>300</v>
      </c>
      <c r="J38" s="34" t="s">
        <v>360</v>
      </c>
    </row>
    <row r="39" ht="18.75" customHeight="1" spans="1:10">
      <c r="A39" s="212" t="s">
        <v>276</v>
      </c>
      <c r="B39" s="21" t="s">
        <v>387</v>
      </c>
      <c r="C39" s="21" t="s">
        <v>294</v>
      </c>
      <c r="D39" s="21" t="s">
        <v>295</v>
      </c>
      <c r="E39" s="34" t="s">
        <v>388</v>
      </c>
      <c r="F39" s="21" t="s">
        <v>310</v>
      </c>
      <c r="G39" s="34" t="s">
        <v>389</v>
      </c>
      <c r="H39" s="21" t="s">
        <v>299</v>
      </c>
      <c r="I39" s="21" t="s">
        <v>300</v>
      </c>
      <c r="J39" s="34" t="s">
        <v>390</v>
      </c>
    </row>
    <row r="40" ht="18.75" customHeight="1" spans="1:10">
      <c r="A40" s="212" t="s">
        <v>276</v>
      </c>
      <c r="B40" s="21" t="s">
        <v>387</v>
      </c>
      <c r="C40" s="21" t="s">
        <v>294</v>
      </c>
      <c r="D40" s="21" t="s">
        <v>295</v>
      </c>
      <c r="E40" s="34" t="s">
        <v>391</v>
      </c>
      <c r="F40" s="21" t="s">
        <v>310</v>
      </c>
      <c r="G40" s="34" t="s">
        <v>163</v>
      </c>
      <c r="H40" s="21" t="s">
        <v>369</v>
      </c>
      <c r="I40" s="21" t="s">
        <v>300</v>
      </c>
      <c r="J40" s="34" t="s">
        <v>392</v>
      </c>
    </row>
    <row r="41" ht="18.75" customHeight="1" spans="1:10">
      <c r="A41" s="212" t="s">
        <v>276</v>
      </c>
      <c r="B41" s="21" t="s">
        <v>387</v>
      </c>
      <c r="C41" s="21" t="s">
        <v>294</v>
      </c>
      <c r="D41" s="21" t="s">
        <v>295</v>
      </c>
      <c r="E41" s="34" t="s">
        <v>393</v>
      </c>
      <c r="F41" s="21" t="s">
        <v>394</v>
      </c>
      <c r="G41" s="34" t="s">
        <v>395</v>
      </c>
      <c r="H41" s="21" t="s">
        <v>396</v>
      </c>
      <c r="I41" s="21" t="s">
        <v>300</v>
      </c>
      <c r="J41" s="34" t="s">
        <v>397</v>
      </c>
    </row>
    <row r="42" ht="18.75" customHeight="1" spans="1:10">
      <c r="A42" s="212" t="s">
        <v>276</v>
      </c>
      <c r="B42" s="21" t="s">
        <v>387</v>
      </c>
      <c r="C42" s="21" t="s">
        <v>294</v>
      </c>
      <c r="D42" s="21" t="s">
        <v>308</v>
      </c>
      <c r="E42" s="34" t="s">
        <v>398</v>
      </c>
      <c r="F42" s="21" t="s">
        <v>297</v>
      </c>
      <c r="G42" s="34" t="s">
        <v>314</v>
      </c>
      <c r="H42" s="21" t="s">
        <v>311</v>
      </c>
      <c r="I42" s="21" t="s">
        <v>300</v>
      </c>
      <c r="J42" s="34" t="s">
        <v>399</v>
      </c>
    </row>
    <row r="43" ht="18.75" customHeight="1" spans="1:10">
      <c r="A43" s="212" t="s">
        <v>276</v>
      </c>
      <c r="B43" s="21" t="s">
        <v>387</v>
      </c>
      <c r="C43" s="21" t="s">
        <v>294</v>
      </c>
      <c r="D43" s="21" t="s">
        <v>347</v>
      </c>
      <c r="E43" s="34" t="s">
        <v>400</v>
      </c>
      <c r="F43" s="21" t="s">
        <v>297</v>
      </c>
      <c r="G43" s="34" t="s">
        <v>401</v>
      </c>
      <c r="H43" s="21" t="s">
        <v>402</v>
      </c>
      <c r="I43" s="21" t="s">
        <v>300</v>
      </c>
      <c r="J43" s="34" t="s">
        <v>403</v>
      </c>
    </row>
    <row r="44" ht="18.75" customHeight="1" spans="1:10">
      <c r="A44" s="212" t="s">
        <v>276</v>
      </c>
      <c r="B44" s="21" t="s">
        <v>387</v>
      </c>
      <c r="C44" s="21" t="s">
        <v>294</v>
      </c>
      <c r="D44" s="21" t="s">
        <v>347</v>
      </c>
      <c r="E44" s="34" t="s">
        <v>313</v>
      </c>
      <c r="F44" s="21" t="s">
        <v>297</v>
      </c>
      <c r="G44" s="34" t="s">
        <v>314</v>
      </c>
      <c r="H44" s="21" t="s">
        <v>311</v>
      </c>
      <c r="I44" s="21" t="s">
        <v>300</v>
      </c>
      <c r="J44" s="34" t="s">
        <v>404</v>
      </c>
    </row>
    <row r="45" ht="18.75" customHeight="1" spans="1:10">
      <c r="A45" s="212" t="s">
        <v>276</v>
      </c>
      <c r="B45" s="21" t="s">
        <v>387</v>
      </c>
      <c r="C45" s="21" t="s">
        <v>294</v>
      </c>
      <c r="D45" s="21" t="s">
        <v>318</v>
      </c>
      <c r="E45" s="34" t="s">
        <v>319</v>
      </c>
      <c r="F45" s="21" t="s">
        <v>310</v>
      </c>
      <c r="G45" s="34" t="s">
        <v>306</v>
      </c>
      <c r="H45" s="21" t="s">
        <v>405</v>
      </c>
      <c r="I45" s="21" t="s">
        <v>300</v>
      </c>
      <c r="J45" s="34" t="s">
        <v>406</v>
      </c>
    </row>
    <row r="46" ht="18.75" customHeight="1" spans="1:10">
      <c r="A46" s="212" t="s">
        <v>276</v>
      </c>
      <c r="B46" s="21" t="s">
        <v>387</v>
      </c>
      <c r="C46" s="21" t="s">
        <v>323</v>
      </c>
      <c r="D46" s="21" t="s">
        <v>324</v>
      </c>
      <c r="E46" s="34" t="s">
        <v>407</v>
      </c>
      <c r="F46" s="21" t="s">
        <v>297</v>
      </c>
      <c r="G46" s="34" t="s">
        <v>314</v>
      </c>
      <c r="H46" s="21" t="s">
        <v>311</v>
      </c>
      <c r="I46" s="21" t="s">
        <v>300</v>
      </c>
      <c r="J46" s="34" t="s">
        <v>408</v>
      </c>
    </row>
    <row r="47" ht="18.75" customHeight="1" spans="1:10">
      <c r="A47" s="212" t="s">
        <v>276</v>
      </c>
      <c r="B47" s="21" t="s">
        <v>387</v>
      </c>
      <c r="C47" s="21" t="s">
        <v>323</v>
      </c>
      <c r="D47" s="21" t="s">
        <v>324</v>
      </c>
      <c r="E47" s="34" t="s">
        <v>409</v>
      </c>
      <c r="F47" s="21" t="s">
        <v>297</v>
      </c>
      <c r="G47" s="34" t="s">
        <v>410</v>
      </c>
      <c r="H47" s="21" t="s">
        <v>411</v>
      </c>
      <c r="I47" s="21" t="s">
        <v>330</v>
      </c>
      <c r="J47" s="34" t="s">
        <v>412</v>
      </c>
    </row>
    <row r="48" ht="18.75" customHeight="1" spans="1:10">
      <c r="A48" s="212" t="s">
        <v>276</v>
      </c>
      <c r="B48" s="21" t="s">
        <v>387</v>
      </c>
      <c r="C48" s="21" t="s">
        <v>335</v>
      </c>
      <c r="D48" s="21" t="s">
        <v>336</v>
      </c>
      <c r="E48" s="34" t="s">
        <v>337</v>
      </c>
      <c r="F48" s="21" t="s">
        <v>310</v>
      </c>
      <c r="G48" s="34" t="s">
        <v>338</v>
      </c>
      <c r="H48" s="21" t="s">
        <v>311</v>
      </c>
      <c r="I48" s="21" t="s">
        <v>300</v>
      </c>
      <c r="J48" s="34" t="s">
        <v>339</v>
      </c>
    </row>
    <row r="49" ht="18.75" customHeight="1" spans="1:10">
      <c r="A49" s="212" t="s">
        <v>276</v>
      </c>
      <c r="B49" s="21" t="s">
        <v>387</v>
      </c>
      <c r="C49" s="21" t="s">
        <v>335</v>
      </c>
      <c r="D49" s="21" t="s">
        <v>336</v>
      </c>
      <c r="E49" s="34" t="s">
        <v>359</v>
      </c>
      <c r="F49" s="21" t="s">
        <v>310</v>
      </c>
      <c r="G49" s="34" t="s">
        <v>338</v>
      </c>
      <c r="H49" s="21" t="s">
        <v>311</v>
      </c>
      <c r="I49" s="21" t="s">
        <v>300</v>
      </c>
      <c r="J49" s="34" t="s">
        <v>413</v>
      </c>
    </row>
  </sheetData>
  <mergeCells count="10">
    <mergeCell ref="A2:J2"/>
    <mergeCell ref="A3:H3"/>
    <mergeCell ref="A7:A17"/>
    <mergeCell ref="A18:A26"/>
    <mergeCell ref="A27:A38"/>
    <mergeCell ref="A39:A49"/>
    <mergeCell ref="B7:B17"/>
    <mergeCell ref="B18:B26"/>
    <mergeCell ref="B27:B38"/>
    <mergeCell ref="B39:B4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樂天知命</cp:lastModifiedBy>
  <dcterms:created xsi:type="dcterms:W3CDTF">2025-03-11T02:58:00Z</dcterms:created>
  <dcterms:modified xsi:type="dcterms:W3CDTF">2025-03-20T09:54:22Z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716149F93D354145A33EF30EB455E597_12</vt:lpwstr>
  </property>
  <property fmtid="{D5CDD505-2E9C-101B-9397-08002B2CF9AE}" pid="3" name="KSOProductBuildVer">
    <vt:lpwstr>2052-12.1.0.19302</vt:lpwstr>
  </property>
</Properties>
</file>