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<sst xmlns="http://schemas.openxmlformats.org/spreadsheetml/2006/main" count="2088" uniqueCount="550">
  <si>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</si>
  <si>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</si>
  <si>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</si>
  <si>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</si>
  <si>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</si>
  <si>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</si>
  <si>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</si>
  <si>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</si>
  <si>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</si>
  <si>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</si>
  <si>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</si>
  <si>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</si>
  <si>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</si>
  <si>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</si>
  <si>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</si>
  <si>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</si>
  <si>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</si>
  <si>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</si>
  <si>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</si>
  <si>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</si>
  <si>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</si>
  <si>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</si>
  <si>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</si>
  <si>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</si>
  <si>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</si>
  <si>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</si>
  <si>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</si>
  <si>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</si>
  <si>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</si>
  <si>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</si>
  <si>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</si>
  <si>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</si>
  <si>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</si>
  <si>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</si>
  <si>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</si>
  <si>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</si>
  <si>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</si>
  <si>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</si>
  <si>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</si>
  <si>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</si>
  <si>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</si>
  <si>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</si>
  <si>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</si>
  <si>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</si>
  <si>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</si>
  <si>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</si>
  <si>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</si>
  <si>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</si>
  <si>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</si>
  <si>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</si>
  <si>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</si>
  <si>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</si>
  <si>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</si>
  <si>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</si>
  <si>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</si>
  <si>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</si>
  <si>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</si>
  <si>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</si>
  <si>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</si>
  <si>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</si>
  <si>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</si>
  <si>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</si>
  <si>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</si>
  <si>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</si>
  <si>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</si>
  <si>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</si>
  <si>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</si>
  <si>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</si>
  <si>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</si>
  <si>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</si>
  <si>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579</t>
  </si>
  <si>
    <t>凤庆县新华彝族苗族乡人民政府</t>
  </si>
  <si>
    <t>579001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</si>
  <si>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</si>
  <si>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</si>
  <si>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</si>
  <si>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</si>
  <si>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</si>
  <si>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</si>
  <si>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</si>
  <si>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</si>
  <si>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</si>
  <si>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</si>
  <si>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</si>
  <si>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</si>
  <si>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</si>
  <si>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</si>
  <si>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</si>
  <si>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</si>
  <si>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</si>
  <si>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</si>
  <si>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2010102</t>
  </si>
  <si>
    <t>一般行政管理事务</t>
  </si>
  <si>
    <t>2010104</t>
  </si>
  <si>
    <t>人大会议</t>
  </si>
  <si>
    <t>2010108</t>
  </si>
  <si>
    <t>代表工作</t>
  </si>
  <si>
    <t>20103</t>
  </si>
  <si>
    <t>政府办公厅（室）及相关机构事务</t>
  </si>
  <si>
    <t>2010301</t>
  </si>
  <si>
    <t>2010302</t>
  </si>
  <si>
    <t>20111</t>
  </si>
  <si>
    <t>纪检监察事务</t>
  </si>
  <si>
    <t>2011101</t>
  </si>
  <si>
    <t>20131</t>
  </si>
  <si>
    <t>党委办公厅（室）及相关机构事务</t>
  </si>
  <si>
    <t>2013101</t>
  </si>
  <si>
    <t>20132</t>
  </si>
  <si>
    <t>组织事务</t>
  </si>
  <si>
    <t>2013299</t>
  </si>
  <si>
    <t>其他组织事务支出</t>
  </si>
  <si>
    <t>203</t>
  </si>
  <si>
    <t>国防支出</t>
  </si>
  <si>
    <t>20306</t>
  </si>
  <si>
    <t>国防动员</t>
  </si>
  <si>
    <t>2030699</t>
  </si>
  <si>
    <t>其他国防动员支出</t>
  </si>
  <si>
    <t>208</t>
  </si>
  <si>
    <t>社会保障和就业支出</t>
  </si>
  <si>
    <t>20801</t>
  </si>
  <si>
    <t>人力资源和社会保障管理事务</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</si>
  <si>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</si>
  <si>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</si>
  <si>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</si>
  <si>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</si>
  <si>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</si>
  <si>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</si>
  <si>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</si>
  <si>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</si>
  <si>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</si>
  <si>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</si>
  <si>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</si>
  <si>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</si>
  <si>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</si>
  <si>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</si>
  <si>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</si>
  <si>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</si>
  <si>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</si>
  <si>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</si>
  <si>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</si>
  <si>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</si>
  <si>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</si>
  <si>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</si>
  <si>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</si>
  <si>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</si>
  <si>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</si>
  <si>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</si>
  <si>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</si>
  <si>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</si>
  <si>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</si>
  <si>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</si>
  <si>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</si>
  <si>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</si>
  <si>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</si>
  <si>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</si>
  <si>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</si>
  <si>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</si>
  <si>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</si>
  <si>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</si>
  <si>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21205</t>
  </si>
  <si>
    <t>城乡社区环境卫生</t>
  </si>
  <si>
    <t>2120501</t>
  </si>
  <si>
    <t>213</t>
  </si>
  <si>
    <t>农林水支出</t>
  </si>
  <si>
    <t>21301</t>
  </si>
  <si>
    <t>农业农村</t>
  </si>
  <si>
    <t>2130104</t>
  </si>
  <si>
    <t>事业运行</t>
  </si>
  <si>
    <t>21307</t>
  </si>
  <si>
    <t>农村综合改革</t>
  </si>
  <si>
    <t>2130705</t>
  </si>
  <si>
    <t>对村民委员会和村党支部的补助</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</si>
  <si>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</si>
  <si>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</si>
  <si>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</si>
  <si>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</si>
  <si>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</si>
  <si>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</si>
  <si>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</si>
  <si>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</si>
  <si>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</si>
  <si>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</si>
  <si>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</si>
  <si>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</si>
  <si>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</si>
  <si>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</si>
  <si>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</si>
  <si>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</si>
  <si>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</si>
  <si>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</si>
  <si>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</si>
  <si>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</si>
  <si>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</si>
  <si>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</si>
  <si>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</si>
  <si>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</si>
  <si>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</si>
  <si>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</si>
  <si>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</si>
  <si>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</si>
  <si>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</si>
  <si>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</si>
  <si>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</si>
  <si>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</si>
  <si>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</si>
  <si>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</si>
  <si>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</si>
  <si>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</si>
  <si>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</si>
  <si>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</si>
  <si>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</si>
  <si>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</si>
  <si>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</si>
  <si>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</si>
  <si>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</si>
  <si>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</si>
  <si>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</si>
  <si>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</si>
  <si>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</si>
  <si>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</si>
  <si>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</si>
  <si>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</si>
  <si>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</si>
  <si>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</si>
  <si>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</si>
  <si>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</si>
  <si>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</si>
  <si>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</si>
  <si>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</si>
  <si>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</si>
  <si>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</si>
  <si>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</si>
  <si>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</si>
  <si>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</si>
  <si>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</si>
  <si>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</si>
  <si>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</si>
  <si>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</si>
  <si>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</si>
  <si>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</si>
  <si>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</si>
  <si>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</si>
  <si>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</si>
  <si>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</si>
  <si>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</si>
  <si>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</si>
  <si>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</si>
  <si>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</si>
  <si>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</si>
  <si>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</si>
  <si>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</si>
  <si>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</si>
  <si>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</si>
  <si>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</si>
  <si>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</si>
  <si>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</si>
  <si>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</si>
  <si>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530921241100002380009</t>
  </si>
  <si>
    <t>事业人员支出工资</t>
  </si>
  <si>
    <t>30101</t>
  </si>
  <si>
    <t>基本工资</t>
  </si>
  <si>
    <t>530921210000000006696</t>
  </si>
  <si>
    <t>行政人员支出工资</t>
  </si>
  <si>
    <t>30102</t>
  </si>
  <si>
    <t>津贴补贴</t>
  </si>
  <si>
    <t>30103</t>
  </si>
  <si>
    <t>奖金</t>
  </si>
  <si>
    <t>530921231100001498868</t>
  </si>
  <si>
    <t>行政人员绩效考核奖励（2017年提高标准部分）</t>
  </si>
  <si>
    <t>30107</t>
  </si>
  <si>
    <t>绩效工资</t>
  </si>
  <si>
    <t>530921241100002380029</t>
  </si>
  <si>
    <t>事业人员绩效工资（2017年提高标准部分）</t>
  </si>
  <si>
    <t>530921210000000006698</t>
  </si>
  <si>
    <t>社会保障缴费</t>
  </si>
  <si>
    <t>30108</t>
  </si>
  <si>
    <t>机关事业单位基本养老保险缴费</t>
  </si>
  <si>
    <t>30110</t>
  </si>
  <si>
    <t>职工基本医疗保险缴费</t>
  </si>
  <si>
    <t>30112</t>
  </si>
  <si>
    <t>其他社会保障缴费</t>
  </si>
  <si>
    <t>530921210000000006699</t>
  </si>
  <si>
    <t>30113</t>
  </si>
  <si>
    <t>530921210000000006704</t>
  </si>
  <si>
    <t>一般公用经费</t>
  </si>
  <si>
    <t>30201</t>
  </si>
  <si>
    <t>办公费</t>
  </si>
  <si>
    <t>530921251100003817394</t>
  </si>
  <si>
    <t>公车购置及运维费（公用经费）</t>
  </si>
  <si>
    <t>30231</t>
  </si>
  <si>
    <t>公务用车运行维护费</t>
  </si>
  <si>
    <t>30206</t>
  </si>
  <si>
    <t>电费</t>
  </si>
  <si>
    <t>530921241100002380037</t>
  </si>
  <si>
    <t>公务接待费(公用经费)</t>
  </si>
  <si>
    <t>30217</t>
  </si>
  <si>
    <t>30215</t>
  </si>
  <si>
    <t>会议费</t>
  </si>
  <si>
    <t>530921210000000006703</t>
  </si>
  <si>
    <t>530921231100001498857</t>
  </si>
  <si>
    <t>职工教育经费（行政）</t>
  </si>
  <si>
    <t>30216</t>
  </si>
  <si>
    <t>培训费</t>
  </si>
  <si>
    <t>30211</t>
  </si>
  <si>
    <t>差旅费</t>
  </si>
  <si>
    <t>530921241100002380055</t>
  </si>
  <si>
    <t>职工教育经费（事业）</t>
  </si>
  <si>
    <t>530921210000000006701</t>
  </si>
  <si>
    <t>工会经费</t>
  </si>
  <si>
    <t>30228</t>
  </si>
  <si>
    <t>530921210000000006702</t>
  </si>
  <si>
    <t>福利费</t>
  </si>
  <si>
    <t>30229</t>
  </si>
  <si>
    <t>530921241100002380036</t>
  </si>
  <si>
    <t>530921241100002380039</t>
  </si>
  <si>
    <t>清洁车运行维护费</t>
  </si>
  <si>
    <t>30239</t>
  </si>
  <si>
    <t>其他交通费用</t>
  </si>
  <si>
    <t>530921210000000006700</t>
  </si>
  <si>
    <t>行政人员公务交通补贴</t>
  </si>
  <si>
    <t>530921241100002380034</t>
  </si>
  <si>
    <t>离退休费</t>
  </si>
  <si>
    <t>30302</t>
  </si>
  <si>
    <t>退休费</t>
  </si>
  <si>
    <t>530921241100002380011</t>
  </si>
  <si>
    <t>村（社区）、小组干部待遇补助</t>
  </si>
  <si>
    <t>30305</t>
  </si>
  <si>
    <t>生活补助</t>
  </si>
  <si>
    <t>530921241100002409887</t>
  </si>
  <si>
    <t>其他财政补助人员</t>
  </si>
  <si>
    <t>530921241100002380032</t>
  </si>
  <si>
    <t>机关事业单位职工及军人抚恤补助</t>
  </si>
  <si>
    <t>530921251100003880255</t>
  </si>
  <si>
    <t>离退休人员建房安家经费</t>
  </si>
  <si>
    <t>30399</t>
  </si>
  <si>
    <t>其他对个人和家庭的补助</t>
  </si>
  <si>
    <t>530921251100003891722</t>
  </si>
  <si>
    <t>行政人员调整工资支出资金</t>
  </si>
  <si>
    <t>530921251100003891806</t>
  </si>
  <si>
    <t>行政单位事业人员调整工资支出资金</t>
  </si>
  <si>
    <t>预算05-1表</t>
  </si>
  <si>
    <t>项目分类</t>
  </si>
  <si>
    <t>项目单位</t>
  </si>
  <si>
    <t>经济科目编码</t>
  </si>
  <si>
    <t>经济科目名称</t>
  </si>
  <si>
    <t>本年拨款</t>
  </si>
  <si>
    <t>其中：本次下达</t>
  </si>
  <si>
    <t>安全生产工作经费</t>
  </si>
  <si>
    <t>专项业务类</t>
  </si>
  <si>
    <t>530921241100002378003</t>
  </si>
  <si>
    <t>村干部岗位补贴及村（居）民小组长（村、居民党小组负责人）补贴资金</t>
  </si>
  <si>
    <t>民生类</t>
  </si>
  <si>
    <t>530921251100003985756</t>
  </si>
  <si>
    <t>村委会运转经费及村（居）民小组运转经费</t>
  </si>
  <si>
    <t>530921251100003985731</t>
  </si>
  <si>
    <t>乡镇武装部专项工作经费</t>
  </si>
  <si>
    <t>530921241100002377987</t>
  </si>
  <si>
    <t>新华乡2025年春节慰问补助经费</t>
  </si>
  <si>
    <t>530921251100004079064</t>
  </si>
  <si>
    <t>新华乡基层人大代表说实话办实事经费</t>
  </si>
  <si>
    <t>530921241100002890473</t>
  </si>
  <si>
    <t>新华乡两新党建工作经费</t>
  </si>
  <si>
    <t>事业发展类</t>
  </si>
  <si>
    <t>530921241100002881275</t>
  </si>
  <si>
    <t>新华乡政府单位资金预算收入专项资金</t>
  </si>
  <si>
    <t>530921241100002633897</t>
  </si>
  <si>
    <t>预算05-2表</t>
  </si>
  <si>
    <t>单位名称、项目名称</t>
  </si>
  <si>
    <t>项目年度绩效目标</t>
  </si>
  <si>
    <t>一级指标</t>
  </si>
  <si>
    <t>二级指标</t>
  </si>
  <si>
    <t>三级指标</t>
  </si>
  <si>
    <t>指标性质</t>
  </si>
  <si>
    <t>指标值</t>
  </si>
  <si>
    <t>度量单位</t>
  </si>
  <si>
    <t>指标属性</t>
  </si>
  <si>
    <t>指标内容</t>
  </si>
  <si>
    <t>按要求完成2024年两新党建工作经费支付，保障中共新华乡新华村烤烟核桃产业协会支部委员会、新华村畜牧养殖专业技术协会支部委员会、商会支部委员会三个非公有制经济组织和社会组织正常运行</t>
  </si>
  <si>
    <t>产出指标</t>
  </si>
  <si>
    <t>数量指标</t>
  </si>
  <si>
    <t>政策宣传次数</t>
  </si>
  <si>
    <t>&gt;=</t>
  </si>
  <si>
    <t>次</t>
  </si>
  <si>
    <t>定量指标</t>
  </si>
  <si>
    <t>反映补助政策的宣传力度情况。即通过门户网站、报刊、通信、电视、户外广告等对补助政策进行宣传的次数。</t>
  </si>
  <si>
    <t>质量指标</t>
  </si>
  <si>
    <t>获补对象准确率</t>
  </si>
  <si>
    <t>=</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</si>
  <si>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</si>
  <si>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</si>
  <si>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</si>
  <si>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</si>
  <si>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</si>
  <si>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效益指标</t>
  </si>
  <si>
    <t>社会效益</t>
  </si>
  <si>
    <t>政策知晓率</t>
  </si>
  <si>
    <t>90</t>
  </si>
  <si>
    <t>反映补助政策的宣传效果情况。
政策知晓率=调查中补助政策知晓人数/调查总人数*100%</t>
  </si>
  <si>
    <t>满意度指标</t>
  </si>
  <si>
    <t>服务对象满意度</t>
  </si>
  <si>
    <t>受益对象满意度</t>
  </si>
  <si>
    <t>反映获补助受益对象的满意程度。</t>
  </si>
  <si>
    <t>严格落实党管武装各项制度，针对“一年两征”新政策，严格执行依法征兵要求，严把“体检关、年龄关、学历关、走访关、政审关”，确保依法征兵、高质量完成凤庆县征兵办下达我乡征集任务；充分宣传和普及兵役登记知识，每年完成征兵及兵役登记宣传不少于2次，确保完成适龄青年兵役登记工作；做好潜力调查工作、优化兵员结构调整；按照“防洪类、防爆类、防火类、防震类、通讯器材类”等5类管理战备物资，做好规范化建设；严格按标准申报发放补助资金、做好复退军人服务、现役军人家属服务等各项工作。</t>
  </si>
  <si>
    <t>年内组织民兵集训次数</t>
  </si>
  <si>
    <t>1.00</t>
  </si>
  <si>
    <t>年内组织民兵集训次数不低于1次</t>
  </si>
  <si>
    <t>年内组织民兵集训人数</t>
  </si>
  <si>
    <t>30</t>
  </si>
  <si>
    <t>人</t>
  </si>
  <si>
    <t>年内组织民兵集训人数不低于30人</t>
  </si>
  <si>
    <t>年内组织征兵次数</t>
  </si>
  <si>
    <t>年内组织春招、秋招两次征兵工作</t>
  </si>
  <si>
    <t>完成县级下达征兵任务</t>
  </si>
  <si>
    <t>完成</t>
  </si>
  <si>
    <t>定性指标</t>
  </si>
  <si>
    <t>反映完成县级下达征兵任务实际情况</t>
  </si>
  <si>
    <t>时效指标</t>
  </si>
  <si>
    <t>征兵组织及时性</t>
  </si>
  <si>
    <t>严格按照县级要求及时完成征兵工作</t>
  </si>
  <si>
    <t>85</t>
  </si>
  <si>
    <t>新华乡辖区11个村受益</t>
  </si>
  <si>
    <t>群众满意度</t>
  </si>
  <si>
    <t>80</t>
  </si>
  <si>
    <t>群众满意度不低于80%</t>
  </si>
  <si>
    <t xml:space="preserve">保障村委会及村（居）民小组运转经费足额及时到位，经费足额到位率达 100%。保障基层组织活动高频、高质量开展。大幅提升村（居）民对基层服务满意度，达 98% 以上，全方位强化基层服务能力 </t>
  </si>
  <si>
    <t>获补对象数</t>
  </si>
  <si>
    <t>11</t>
  </si>
  <si>
    <t>个</t>
  </si>
  <si>
    <t>反映获补助人员、企业的数量情况，也适用补贴、资助等形式的补助。</t>
  </si>
  <si>
    <t>95</t>
  </si>
  <si>
    <t>发放及时率</t>
  </si>
  <si>
    <t>反映发放单位及时发放补助资金的情况。
发放及时率=在时限内发放资金/应发放资金*100%</t>
  </si>
  <si>
    <t>生产生活能力提高</t>
  </si>
  <si>
    <t>明显提高</t>
  </si>
  <si>
    <t>反映补助促进受助对象生产生活能力提高的情况。</t>
  </si>
  <si>
    <t>根据2024年单位资金收支情况测算2025年单位资金收入</t>
  </si>
  <si>
    <t>2024年单位资金预估收入</t>
  </si>
  <si>
    <t>万元</t>
  </si>
  <si>
    <t>符合财经法规及政府会计制度</t>
  </si>
  <si>
    <t>符合</t>
  </si>
  <si>
    <t>促进新华乡正常运转</t>
  </si>
  <si>
    <t>正常</t>
  </si>
  <si>
    <t>可持续影响</t>
  </si>
  <si>
    <t>促进新华经济社会发展</t>
  </si>
  <si>
    <t>促进发展</t>
  </si>
  <si>
    <t>管理服务对象满意度</t>
  </si>
  <si>
    <t>做好11个村级176个小组资金保障工作，为村干部及小组长提供岗位补贴资金，以提升其工作积极性与责任感，保障基层工作的有效开展。补贴标准依据职务与工作表现制定，资金发放透明、规范，助力乡村治理与发展，推动基层建设迈向新台阶。</t>
  </si>
  <si>
    <t>44</t>
  </si>
  <si>
    <t>人(人次、家)</t>
  </si>
  <si>
    <t>做好11个村级227个小组资金保障工作，为村干部及小组长提供岗位补贴资金，以提升其工作积极性与责任感，保障基层工作的有效开展。补贴标准依据职务与工作表现制定，资金发放透明、规范，助力乡村治理与发展，推动基层建设迈向新台阶。</t>
  </si>
  <si>
    <t>98</t>
  </si>
  <si>
    <t>明细提高</t>
  </si>
  <si>
    <t>支持每个代表真正为人民说实话、办实事，做好事。</t>
  </si>
  <si>
    <t>基层人大代表人数</t>
  </si>
  <si>
    <t>反映基层人大代表人数</t>
  </si>
  <si>
    <t>基层人大代表补助标准</t>
  </si>
  <si>
    <t>10000</t>
  </si>
  <si>
    <t>元/人</t>
  </si>
  <si>
    <t>反映基层人大代表补助标准</t>
  </si>
  <si>
    <t>基层人大代表为民说实话办实事人次</t>
  </si>
  <si>
    <t>人次</t>
  </si>
  <si>
    <t>反映基层人大代表为民说实话办实事人次</t>
  </si>
  <si>
    <t>基层人大代表为民说实话办实事率</t>
  </si>
  <si>
    <t>反映基层人大代表为民说实话办实事率</t>
  </si>
  <si>
    <t>人民群众满意率</t>
  </si>
  <si>
    <t>反映人民群众满意率</t>
  </si>
  <si>
    <t>全面落实“党政同责、一岗双责、齐抓共管、失职追责”要求，认真贯彻“安全第一、预防为主、综合治理”的方针，强化督促检查，狠抓隐患整改，与全乡11个村民委员会、3所中心校1所中学、7个码头渡口等签订《安全生产责任书》、《施工安全责任书》等相关安全责任书；按季度对非煤矿山、道路交通、重点建设项目、学校及周边环境、消防、食品药品、水上交通及库岸等各领域进行安全生产大检查，每年不少于四次；每月召开一次安全例会，总结分析安全生产工作形势，通过以会代训等形式，传达贯彻上级安全生产工作会议精神，学习安全生产法律法规，对网格员进行业务培训；全力做好县委、县政府、县安委会要求的各项工作并做好新华乡日常各项安全隐患排查和专项整治工作，促进全乡社会经济的持续、健康、稳定发展。</t>
  </si>
  <si>
    <t>开展安全例会次数</t>
  </si>
  <si>
    <t>反映年内开展安全例会情况</t>
  </si>
  <si>
    <t>全面落实“党政同责、一岗双责、齐抓共管”要求，认真贯彻“安全第一、预防为主、综合治理”的方针，强化督促检查，狠抓隐患整改，与全乡11个村民委员会、3所中心校1所中学、7个码头渡口等签订《安全生产责任书》、《施工安全责任书》等相关安全责任书；按季度对非煤矿山、道路交通、重点建设项目、学校及周边环境、消防、食品药品、水上交通及库岸等各领域进行安全生产大检查，每年不少于四次；每月召开一次安全例会，总结分析安全生产工作形势，通过以会代训等形式，传达贯彻上级安全生产工作会议精神，学习安全生产法律法规，对网格员进行业务培训；全力做好县委、县政府、县安委会要求的各项工作并做好新华乡日常各项安全隐患排查和专项整治工作，促进全乡社会经济的持续、健康、稳定发展。</t>
  </si>
  <si>
    <t>开展安全生产检查、安全隐患排查次数</t>
  </si>
  <si>
    <t>4</t>
  </si>
  <si>
    <t>反映开展安全生产检查情况，每年对辖区范围内进行安全隐患排查不低于4次</t>
  </si>
  <si>
    <t>安全生产资料</t>
  </si>
  <si>
    <t>份</t>
  </si>
  <si>
    <t>反映发放安全生产宣传资料情况，每年发放宣传资料不低于100份</t>
  </si>
  <si>
    <t>安全生产宣传活动开展次数</t>
  </si>
  <si>
    <t>反映年内开展安全生产宣传活动情况</t>
  </si>
  <si>
    <t>签订安全责任书份数</t>
  </si>
  <si>
    <t>反映年内与各村、学校等单位签订安全责任书情况</t>
  </si>
  <si>
    <t>年内重大安全事故发生率</t>
  </si>
  <si>
    <t>0</t>
  </si>
  <si>
    <t>反映辖区内重大安全事故发生情况</t>
  </si>
  <si>
    <t>受益群众人数</t>
  </si>
  <si>
    <t>25329</t>
  </si>
  <si>
    <t>反映辖区内群众受益情况，新华乡辖区25329名群众受益</t>
  </si>
  <si>
    <t>辖区内社会公众满意度</t>
  </si>
  <si>
    <t>反映社会公众对社会公共安全情况的满意程度</t>
  </si>
  <si>
    <t>对民政困难群众、高龄老人及养老机构进行春节走访慰问</t>
  </si>
  <si>
    <t>获补助困难群众</t>
  </si>
  <si>
    <t>反映获补助困难群众人数。</t>
  </si>
  <si>
    <t>获补助高龄老人</t>
  </si>
  <si>
    <t>反映获补助高龄老人人数。</t>
  </si>
  <si>
    <t>高龄老人、困难群众发放标准</t>
  </si>
  <si>
    <t>300</t>
  </si>
  <si>
    <t>反映获补助标准</t>
  </si>
  <si>
    <t>春节前</t>
  </si>
  <si>
    <t>反映政策知晓情况。</t>
  </si>
  <si>
    <t>预算06表</t>
  </si>
  <si>
    <t>政府性基金预算支出预算表</t>
  </si>
  <si>
    <t>单位名称：临沧市发展和改革委员会</t>
  </si>
  <si>
    <t>本年政府性基金预算支出</t>
  </si>
  <si>
    <t>备注：我单位无此相关预算，故该表为空表。</t>
  </si>
  <si>
    <t>预算07表</t>
  </si>
  <si>
    <t>预算项目</t>
  </si>
  <si>
    <t>采购项目</t>
  </si>
  <si>
    <t>采购目录</t>
  </si>
  <si>
    <t>计量
单位</t>
  </si>
  <si>
    <t>数量</t>
  </si>
  <si>
    <t>面向中小企业预留资金</t>
  </si>
  <si>
    <t>政府性
基金</t>
  </si>
  <si>
    <t>国有资本经营收益</t>
  </si>
  <si>
    <t>财政专户管理的收入</t>
  </si>
  <si>
    <t>复印纸</t>
  </si>
  <si>
    <t>箱</t>
  </si>
  <si>
    <t>公车燃油费</t>
  </si>
  <si>
    <t>车辆加油、添加燃料服务</t>
  </si>
  <si>
    <t>年</t>
  </si>
  <si>
    <t>公车保险</t>
  </si>
  <si>
    <t>机动车保险服务</t>
  </si>
  <si>
    <t>公车油费</t>
  </si>
  <si>
    <t>元</t>
  </si>
  <si>
    <t>公车运维费</t>
  </si>
  <si>
    <t>车辆维修和保养服务</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</si>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</sst>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hh:mm:ss"/>
    <numFmt numFmtId="179" formatCode="#,##0.00;\-#,##0.00;;@"/>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176" fontId="7" fillId="0" borderId="7">
      <alignment horizontal="righ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177" fontId="7" fillId="0" borderId="7">
      <alignment horizontal="right" vertical="center"/>
    </xf>
    <xf numFmtId="0" fontId="35" fillId="0" borderId="0" applyNumberFormat="0" applyFill="0" applyBorder="0" applyAlignment="0" applyProtection="0">
      <alignment vertical="center"/>
    </xf>
    <xf numFmtId="0" fontId="29" fillId="8" borderId="15"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33" fillId="10" borderId="0" applyNumberFormat="0" applyBorder="0" applyAlignment="0" applyProtection="0">
      <alignment vertical="center"/>
    </xf>
    <xf numFmtId="0" fontId="36" fillId="0" borderId="17" applyNumberFormat="0" applyFill="0" applyAlignment="0" applyProtection="0">
      <alignment vertical="center"/>
    </xf>
    <xf numFmtId="0" fontId="33" fillId="11" borderId="0" applyNumberFormat="0" applyBorder="0" applyAlignment="0" applyProtection="0">
      <alignment vertical="center"/>
    </xf>
    <xf numFmtId="0" fontId="42" fillId="12" borderId="18" applyNumberFormat="0" applyAlignment="0" applyProtection="0">
      <alignment vertical="center"/>
    </xf>
    <xf numFmtId="0" fontId="43" fillId="12" borderId="14" applyNumberFormat="0" applyAlignment="0" applyProtection="0">
      <alignment vertical="center"/>
    </xf>
    <xf numFmtId="0" fontId="44" fillId="13" borderId="19"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10" fontId="7" fillId="0" borderId="7">
      <alignment horizontal="righ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179" fontId="7" fillId="0" borderId="7">
      <alignment horizontal="right" vertical="center"/>
    </xf>
    <xf numFmtId="49" fontId="7" fillId="0" borderId="7">
      <alignment horizontal="left" vertical="center" wrapText="1"/>
    </xf>
    <xf numFmtId="179" fontId="7" fillId="0" borderId="7">
      <alignment horizontal="right" vertical="center"/>
    </xf>
    <xf numFmtId="178" fontId="7" fillId="0" borderId="7">
      <alignment horizontal="right" vertical="center"/>
    </xf>
    <xf numFmtId="180" fontId="7" fillId="0" borderId="7">
      <alignment horizontal="right" vertical="center"/>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9"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9" fontId="16" fillId="0" borderId="7" xfId="0" applyNumberFormat="1" applyFont="1" applyBorder="1" applyAlignment="1" applyProtection="1">
      <alignment horizontal="right" vertical="center"/>
    </xf>
    <xf numFmtId="179"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9"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B13" sqref="B13"/>
    </sheetView>
  </sheetViews>
  <sheetFormatPr defaultColWidth="9.14444444444444" defaultRowHeight="12" customHeight="1" outlineLevelCol="3"/>
  <cols>
    <col min="1" max="1" width="31.8555555555556" customWidth="1"/>
    <col min="2" max="2" width="35.5777777777778" customWidth="1"/>
    <col min="3" max="3" width="36.5777777777778" customWidth="1"/>
    <col min="4" max="4" width="33.8555555555556" customWidth="1"/>
  </cols>
  <sheetData>
    <row r="1" ht="15" customHeight="1" spans="4:4">
      <c r="D1" s="39" t="s">
        <v>0</v>
      </c>
    </row>
    <row r="2" ht="36" customHeight="1" spans="1:4">
      <c r="A2" s="5" t="str">
        <f>"2025"&amp;"年部门财务收支预算总表"</f>
        <v>2025年部门财务收支预算总表</v>
      </c>
      <c r="B2" s="205"/>
      <c r="C2" s="205"/>
      <c r="D2" s="205"/>
    </row>
    <row r="3" ht="18.75" customHeight="1" spans="1:4">
      <c r="A3" s="41" t="str">
        <f>"单位名称："&amp;"凤庆县新华彝族苗族乡人民政府"</f>
        <v>单位名称：凤庆县新华彝族苗族乡人民政府</v>
      </c>
      <c r="B3" s="206"/>
      <c r="C3" s="206"/>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2" t="s">
        <v>6</v>
      </c>
      <c r="B7" s="23">
        <v>15551945.23</v>
      </c>
      <c r="C7" s="132" t="s">
        <v>7</v>
      </c>
      <c r="D7" s="23">
        <v>4021832.4</v>
      </c>
    </row>
    <row r="8" ht="18.75" customHeight="1" spans="1:4">
      <c r="A8" s="132" t="s">
        <v>8</v>
      </c>
      <c r="B8" s="23"/>
      <c r="C8" s="132" t="s">
        <v>9</v>
      </c>
      <c r="D8" s="23"/>
    </row>
    <row r="9" ht="18.75" customHeight="1" spans="1:4">
      <c r="A9" s="132" t="s">
        <v>10</v>
      </c>
      <c r="B9" s="23"/>
      <c r="C9" s="132" t="s">
        <v>11</v>
      </c>
      <c r="D9" s="23">
        <v>10000</v>
      </c>
    </row>
    <row r="10" ht="18.75" customHeight="1" spans="1:4">
      <c r="A10" s="132" t="s">
        <v>12</v>
      </c>
      <c r="B10" s="23"/>
      <c r="C10" s="132" t="s">
        <v>13</v>
      </c>
      <c r="D10" s="23"/>
    </row>
    <row r="11" ht="18.75" customHeight="1" spans="1:4">
      <c r="A11" s="207" t="s">
        <v>14</v>
      </c>
      <c r="B11" s="23">
        <v>61200</v>
      </c>
      <c r="C11" s="163" t="s">
        <v>15</v>
      </c>
      <c r="D11" s="23"/>
    </row>
    <row r="12" ht="18.75" customHeight="1" spans="1:4">
      <c r="A12" s="166" t="s">
        <v>16</v>
      </c>
      <c r="B12" s="23"/>
      <c r="C12" s="165" t="s">
        <v>17</v>
      </c>
      <c r="D12" s="23"/>
    </row>
    <row r="13" ht="18.75" customHeight="1" spans="1:4">
      <c r="A13" s="166" t="s">
        <v>18</v>
      </c>
      <c r="B13" s="23"/>
      <c r="C13" s="165" t="s">
        <v>19</v>
      </c>
      <c r="D13" s="23"/>
    </row>
    <row r="14" ht="18.75" customHeight="1" spans="1:4">
      <c r="A14" s="166" t="s">
        <v>20</v>
      </c>
      <c r="B14" s="23"/>
      <c r="C14" s="165" t="s">
        <v>21</v>
      </c>
      <c r="D14" s="23">
        <v>2647592.99</v>
      </c>
    </row>
    <row r="15" ht="18.75" customHeight="1" spans="1:4">
      <c r="A15" s="166" t="s">
        <v>22</v>
      </c>
      <c r="B15" s="23"/>
      <c r="C15" s="165" t="s">
        <v>23</v>
      </c>
      <c r="D15" s="23">
        <v>476265.74</v>
      </c>
    </row>
    <row r="16" ht="18.75" customHeight="1" spans="1:4">
      <c r="A16" s="166" t="s">
        <v>24</v>
      </c>
      <c r="B16" s="23">
        <v>61200</v>
      </c>
      <c r="C16" s="166" t="s">
        <v>25</v>
      </c>
      <c r="D16" s="23"/>
    </row>
    <row r="17" ht="18.75" customHeight="1" spans="1:4">
      <c r="A17" s="166" t="s">
        <v>26</v>
      </c>
      <c r="B17" s="23"/>
      <c r="C17" s="166" t="s">
        <v>27</v>
      </c>
      <c r="D17" s="23">
        <v>1149579.5</v>
      </c>
    </row>
    <row r="18" ht="18.75" customHeight="1" spans="1:4">
      <c r="A18" s="167" t="s">
        <v>26</v>
      </c>
      <c r="B18" s="23"/>
      <c r="C18" s="165" t="s">
        <v>28</v>
      </c>
      <c r="D18" s="23">
        <v>6507314.6</v>
      </c>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800560</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row>
    <row r="31" ht="18.75" customHeight="1" spans="1:4">
      <c r="A31" s="168" t="s">
        <v>26</v>
      </c>
      <c r="B31" s="23"/>
      <c r="C31" s="166" t="s">
        <v>41</v>
      </c>
      <c r="D31" s="23"/>
    </row>
    <row r="32" ht="18.75" customHeight="1" spans="1:4">
      <c r="A32" s="168" t="s">
        <v>26</v>
      </c>
      <c r="B32" s="23"/>
      <c r="C32" s="166" t="s">
        <v>42</v>
      </c>
      <c r="D32" s="23"/>
    </row>
    <row r="33" ht="18.75" customHeight="1" spans="1:4">
      <c r="A33" s="208"/>
      <c r="B33" s="169"/>
      <c r="C33" s="166" t="s">
        <v>43</v>
      </c>
      <c r="D33" s="23"/>
    </row>
    <row r="34" ht="18.75" customHeight="1" spans="1:4">
      <c r="A34" s="208" t="s">
        <v>44</v>
      </c>
      <c r="B34" s="169">
        <f>SUM(B7:B11)</f>
        <v>15613145.23</v>
      </c>
      <c r="C34" s="209" t="s">
        <v>45</v>
      </c>
      <c r="D34" s="169">
        <v>15613145.23</v>
      </c>
    </row>
    <row r="35" ht="18.75" customHeight="1" spans="1:4">
      <c r="A35" s="210" t="s">
        <v>46</v>
      </c>
      <c r="B35" s="23"/>
      <c r="C35" s="132" t="s">
        <v>47</v>
      </c>
      <c r="D35" s="23"/>
    </row>
    <row r="36" ht="18.75" customHeight="1" spans="1:4">
      <c r="A36" s="210" t="s">
        <v>48</v>
      </c>
      <c r="B36" s="23"/>
      <c r="C36" s="132" t="s">
        <v>48</v>
      </c>
      <c r="D36" s="23"/>
    </row>
    <row r="37" ht="18.75" customHeight="1" spans="1:4">
      <c r="A37" s="210" t="s">
        <v>49</v>
      </c>
      <c r="B37" s="23">
        <f>B35-B36</f>
        <v>0</v>
      </c>
      <c r="C37" s="132" t="s">
        <v>50</v>
      </c>
      <c r="D37" s="23"/>
    </row>
    <row r="38" ht="18.75" customHeight="1" spans="1:4">
      <c r="A38" s="211" t="s">
        <v>51</v>
      </c>
      <c r="B38" s="169">
        <f t="shared" ref="B38:D38" si="0">B34+B35</f>
        <v>15613145.23</v>
      </c>
      <c r="C38" s="209" t="s">
        <v>52</v>
      </c>
      <c r="D38" s="169">
        <f t="shared" si="0"/>
        <v>15613145.23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444444444444" defaultRowHeight="14.25" customHeight="1" outlineLevelCol="5"/>
  <cols>
    <col min="1" max="1" width="32.1444444444444" customWidth="1"/>
    <col min="2" max="2" width="16.8555555555556" customWidth="1"/>
    <col min="3" max="3" width="32.1444444444444" customWidth="1"/>
    <col min="4" max="6" width="28.5777777777778" customWidth="1"/>
  </cols>
  <sheetData>
    <row r="1" ht="15" customHeight="1" spans="1:6">
      <c r="A1" s="100">
        <v>1</v>
      </c>
      <c r="B1" s="101">
        <v>0</v>
      </c>
      <c r="C1" s="100">
        <v>1</v>
      </c>
      <c r="D1" s="102"/>
      <c r="E1" s="102"/>
      <c r="F1" s="39" t="s">
        <v>498</v>
      </c>
    </row>
    <row r="2" ht="32.25" customHeight="1" spans="1:6">
      <c r="A2" s="103" t="str">
        <f>"2025"&amp;"年部门政府性基金预算支出预算表"</f>
        <v>2025年部门政府性基金预算支出预算表</v>
      </c>
      <c r="B2" s="104" t="s">
        <v>499</v>
      </c>
      <c r="C2" s="105"/>
      <c r="D2" s="106"/>
      <c r="E2" s="106"/>
      <c r="F2" s="106"/>
    </row>
    <row r="3" ht="18.75" customHeight="1" spans="1:6">
      <c r="A3" s="7" t="str">
        <f>"单位名称："&amp;"凤庆县新华彝族苗族乡人民政府"</f>
        <v>单位名称：凤庆县新华彝族苗族乡人民政府</v>
      </c>
      <c r="B3" s="7" t="s">
        <v>500</v>
      </c>
      <c r="C3" s="100"/>
      <c r="D3" s="102"/>
      <c r="E3" s="102"/>
      <c r="F3" s="39" t="s">
        <v>1</v>
      </c>
    </row>
    <row r="4" ht="18.75" customHeight="1" spans="1:6">
      <c r="A4" s="107" t="s">
        <v>240</v>
      </c>
      <c r="B4" s="108" t="s">
        <v>74</v>
      </c>
      <c r="C4" s="109" t="s">
        <v>75</v>
      </c>
      <c r="D4" s="13" t="s">
        <v>501</v>
      </c>
      <c r="E4" s="13"/>
      <c r="F4" s="14"/>
    </row>
    <row r="5" ht="18.75" customHeight="1" spans="1:6">
      <c r="A5" s="110"/>
      <c r="B5" s="111"/>
      <c r="C5" s="95"/>
      <c r="D5" s="94" t="s">
        <v>56</v>
      </c>
      <c r="E5" s="94" t="s">
        <v>76</v>
      </c>
      <c r="F5" s="94" t="s">
        <v>77</v>
      </c>
    </row>
    <row r="6" ht="18.75" customHeight="1" spans="1:6">
      <c r="A6" s="110">
        <v>1</v>
      </c>
      <c r="B6" s="112" t="s">
        <v>221</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178</v>
      </c>
      <c r="B9" s="115" t="s">
        <v>178</v>
      </c>
      <c r="C9" s="116" t="s">
        <v>178</v>
      </c>
      <c r="D9" s="23"/>
      <c r="E9" s="23"/>
      <c r="F9" s="23"/>
    </row>
    <row r="10" customHeight="1" spans="1:1">
      <c r="A10" t="s">
        <v>502</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workbookViewId="0">
      <selection activeCell="A1" sqref="A1"/>
    </sheetView>
  </sheetViews>
  <sheetFormatPr defaultColWidth="9.14444444444444" defaultRowHeight="14.25" customHeight="1"/>
  <cols>
    <col min="1" max="1" width="39.1444444444444" customWidth="1"/>
    <col min="2" max="2" width="21.7111111111111" customWidth="1"/>
    <col min="3" max="3" width="35.2777777777778" customWidth="1"/>
    <col min="4" max="4" width="7.71111111111111" customWidth="1"/>
    <col min="5" max="5" width="10.2777777777778" customWidth="1"/>
    <col min="6" max="17" width="16.5777777777778" customWidth="1"/>
  </cols>
  <sheetData>
    <row r="1" ht="15" customHeight="1" spans="1:17">
      <c r="A1" s="30"/>
      <c r="B1" s="30"/>
      <c r="C1" s="30"/>
      <c r="D1" s="30"/>
      <c r="E1" s="30"/>
      <c r="F1" s="30"/>
      <c r="G1" s="30"/>
      <c r="H1" s="30"/>
      <c r="I1" s="30"/>
      <c r="J1" s="30"/>
      <c r="O1" s="38"/>
      <c r="P1" s="38"/>
      <c r="Q1" s="39" t="s">
        <v>503</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"单位名称："&amp;"凤庆县新华彝族苗族乡人民政府"</f>
        <v>单位名称：凤庆县新华彝族苗族乡人民政府</v>
      </c>
      <c r="B3" s="93"/>
      <c r="C3" s="93"/>
      <c r="D3" s="93"/>
      <c r="E3" s="93"/>
      <c r="F3" s="93"/>
      <c r="G3" s="93"/>
      <c r="H3" s="93"/>
      <c r="I3" s="93"/>
      <c r="J3" s="93"/>
      <c r="O3" s="63"/>
      <c r="P3" s="63"/>
      <c r="Q3" s="39" t="s">
        <v>227</v>
      </c>
    </row>
    <row r="4" ht="18.75" customHeight="1" spans="1:17">
      <c r="A4" s="11" t="s">
        <v>504</v>
      </c>
      <c r="B4" s="72" t="s">
        <v>505</v>
      </c>
      <c r="C4" s="72" t="s">
        <v>506</v>
      </c>
      <c r="D4" s="72" t="s">
        <v>507</v>
      </c>
      <c r="E4" s="72" t="s">
        <v>508</v>
      </c>
      <c r="F4" s="72" t="s">
        <v>509</v>
      </c>
      <c r="G4" s="44" t="s">
        <v>247</v>
      </c>
      <c r="H4" s="44"/>
      <c r="I4" s="44"/>
      <c r="J4" s="44"/>
      <c r="K4" s="74"/>
      <c r="L4" s="44"/>
      <c r="M4" s="44"/>
      <c r="N4" s="44"/>
      <c r="O4" s="64"/>
      <c r="P4" s="74"/>
      <c r="Q4" s="45"/>
    </row>
    <row r="5" ht="18.75" customHeight="1" spans="1:17">
      <c r="A5" s="16"/>
      <c r="B5" s="75"/>
      <c r="C5" s="75"/>
      <c r="D5" s="75"/>
      <c r="E5" s="75"/>
      <c r="F5" s="75"/>
      <c r="G5" s="75" t="s">
        <v>56</v>
      </c>
      <c r="H5" s="75" t="s">
        <v>59</v>
      </c>
      <c r="I5" s="75" t="s">
        <v>510</v>
      </c>
      <c r="J5" s="75" t="s">
        <v>511</v>
      </c>
      <c r="K5" s="76" t="s">
        <v>512</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255</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143040</v>
      </c>
      <c r="G8" s="23">
        <v>143040</v>
      </c>
      <c r="H8" s="23">
        <v>143040</v>
      </c>
      <c r="I8" s="23"/>
      <c r="J8" s="23"/>
      <c r="K8" s="23"/>
      <c r="L8" s="23"/>
      <c r="M8" s="23"/>
      <c r="N8" s="23"/>
      <c r="O8" s="23"/>
      <c r="P8" s="23"/>
      <c r="Q8" s="23"/>
    </row>
    <row r="9" ht="18.75" customHeight="1" spans="1:17">
      <c r="A9" s="97" t="s">
        <v>71</v>
      </c>
      <c r="B9" s="81"/>
      <c r="C9" s="81"/>
      <c r="D9" s="81"/>
      <c r="E9" s="98"/>
      <c r="F9" s="23">
        <v>143040</v>
      </c>
      <c r="G9" s="23">
        <v>143040</v>
      </c>
      <c r="H9" s="23">
        <v>143040</v>
      </c>
      <c r="I9" s="23"/>
      <c r="J9" s="23"/>
      <c r="K9" s="23"/>
      <c r="L9" s="23"/>
      <c r="M9" s="23"/>
      <c r="N9" s="23"/>
      <c r="O9" s="23"/>
      <c r="P9" s="23"/>
      <c r="Q9" s="23"/>
    </row>
    <row r="10" ht="18.75" customHeight="1" spans="1:17">
      <c r="A10" s="215" t="s">
        <v>284</v>
      </c>
      <c r="B10" s="81" t="s">
        <v>513</v>
      </c>
      <c r="C10" s="81" t="s">
        <v>513</v>
      </c>
      <c r="D10" s="81" t="s">
        <v>514</v>
      </c>
      <c r="E10" s="98">
        <v>128</v>
      </c>
      <c r="F10" s="23">
        <v>23040</v>
      </c>
      <c r="G10" s="23">
        <v>23040</v>
      </c>
      <c r="H10" s="23">
        <v>23040</v>
      </c>
      <c r="I10" s="23"/>
      <c r="J10" s="23"/>
      <c r="K10" s="23"/>
      <c r="L10" s="23"/>
      <c r="M10" s="23"/>
      <c r="N10" s="23"/>
      <c r="O10" s="23"/>
      <c r="P10" s="23"/>
      <c r="Q10" s="23"/>
    </row>
    <row r="11" ht="18.75" customHeight="1" spans="1:17">
      <c r="A11" s="215" t="s">
        <v>290</v>
      </c>
      <c r="B11" s="81" t="s">
        <v>515</v>
      </c>
      <c r="C11" s="81" t="s">
        <v>516</v>
      </c>
      <c r="D11" s="81" t="s">
        <v>517</v>
      </c>
      <c r="E11" s="98">
        <v>1</v>
      </c>
      <c r="F11" s="23">
        <v>64800</v>
      </c>
      <c r="G11" s="23">
        <v>64800</v>
      </c>
      <c r="H11" s="23">
        <v>64800</v>
      </c>
      <c r="I11" s="23"/>
      <c r="J11" s="23"/>
      <c r="K11" s="23"/>
      <c r="L11" s="23"/>
      <c r="M11" s="23"/>
      <c r="N11" s="23"/>
      <c r="O11" s="23"/>
      <c r="P11" s="23"/>
      <c r="Q11" s="23"/>
    </row>
    <row r="12" ht="18.75" customHeight="1" spans="1:17">
      <c r="A12" s="215" t="s">
        <v>290</v>
      </c>
      <c r="B12" s="81" t="s">
        <v>518</v>
      </c>
      <c r="C12" s="81" t="s">
        <v>519</v>
      </c>
      <c r="D12" s="81" t="s">
        <v>474</v>
      </c>
      <c r="E12" s="98">
        <v>3</v>
      </c>
      <c r="F12" s="23">
        <v>10200</v>
      </c>
      <c r="G12" s="23">
        <v>10200</v>
      </c>
      <c r="H12" s="23">
        <v>10200</v>
      </c>
      <c r="I12" s="23"/>
      <c r="J12" s="23"/>
      <c r="K12" s="23"/>
      <c r="L12" s="23"/>
      <c r="M12" s="23"/>
      <c r="N12" s="23"/>
      <c r="O12" s="23"/>
      <c r="P12" s="23"/>
      <c r="Q12" s="23"/>
    </row>
    <row r="13" ht="18.75" customHeight="1" spans="1:17">
      <c r="A13" s="215" t="s">
        <v>288</v>
      </c>
      <c r="B13" s="81" t="s">
        <v>520</v>
      </c>
      <c r="C13" s="81" t="s">
        <v>516</v>
      </c>
      <c r="D13" s="81" t="s">
        <v>521</v>
      </c>
      <c r="E13" s="98">
        <v>1</v>
      </c>
      <c r="F13" s="23">
        <v>25000</v>
      </c>
      <c r="G13" s="23">
        <v>25000</v>
      </c>
      <c r="H13" s="23">
        <v>25000</v>
      </c>
      <c r="I13" s="23"/>
      <c r="J13" s="23"/>
      <c r="K13" s="23"/>
      <c r="L13" s="23"/>
      <c r="M13" s="23"/>
      <c r="N13" s="23"/>
      <c r="O13" s="23"/>
      <c r="P13" s="23"/>
      <c r="Q13" s="23"/>
    </row>
    <row r="14" ht="18.75" customHeight="1" spans="1:17">
      <c r="A14" s="215" t="s">
        <v>288</v>
      </c>
      <c r="B14" s="81" t="s">
        <v>522</v>
      </c>
      <c r="C14" s="81" t="s">
        <v>523</v>
      </c>
      <c r="D14" s="81" t="s">
        <v>517</v>
      </c>
      <c r="E14" s="98">
        <v>1</v>
      </c>
      <c r="F14" s="23">
        <v>20000</v>
      </c>
      <c r="G14" s="23">
        <v>20000</v>
      </c>
      <c r="H14" s="23">
        <v>20000</v>
      </c>
      <c r="I14" s="23"/>
      <c r="J14" s="23"/>
      <c r="K14" s="23"/>
      <c r="L14" s="23"/>
      <c r="M14" s="23"/>
      <c r="N14" s="23"/>
      <c r="O14" s="23"/>
      <c r="P14" s="23"/>
      <c r="Q14" s="23"/>
    </row>
    <row r="15" ht="18.75" customHeight="1" spans="1:17">
      <c r="A15" s="83" t="s">
        <v>178</v>
      </c>
      <c r="B15" s="84"/>
      <c r="C15" s="84"/>
      <c r="D15" s="84"/>
      <c r="E15" s="96"/>
      <c r="F15" s="23">
        <v>143040</v>
      </c>
      <c r="G15" s="23">
        <v>143040</v>
      </c>
      <c r="H15" s="23">
        <v>143040</v>
      </c>
      <c r="I15" s="23"/>
      <c r="J15" s="23"/>
      <c r="K15" s="23"/>
      <c r="L15" s="23"/>
      <c r="M15" s="23"/>
      <c r="N15" s="23"/>
      <c r="O15" s="23"/>
      <c r="P15" s="23"/>
      <c r="Q15" s="23"/>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C19" sqref="C19"/>
    </sheetView>
  </sheetViews>
  <sheetFormatPr defaultColWidth="9.14444444444444" defaultRowHeight="14.25" customHeight="1"/>
  <cols>
    <col min="1" max="1" width="31.4222222222222" customWidth="1"/>
    <col min="2" max="3" width="21.8555555555556" customWidth="1"/>
    <col min="4" max="14" width="19" customWidth="1"/>
  </cols>
  <sheetData>
    <row r="1" ht="15" customHeight="1" spans="1:14">
      <c r="A1" s="62"/>
      <c r="B1" s="62"/>
      <c r="C1" s="67"/>
      <c r="D1" s="62"/>
      <c r="E1" s="62"/>
      <c r="F1" s="62"/>
      <c r="G1" s="62"/>
      <c r="H1" s="68"/>
      <c r="I1" s="62"/>
      <c r="J1" s="62"/>
      <c r="K1" s="62"/>
      <c r="L1" s="38"/>
      <c r="M1" s="86"/>
      <c r="N1" s="87" t="s">
        <v>524</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"单位名称："&amp;"凤庆县新华彝族苗族乡人民政府"</f>
        <v>单位名称：凤庆县新华彝族苗族乡人民政府</v>
      </c>
      <c r="B3" s="60"/>
      <c r="C3" s="71"/>
      <c r="D3" s="60"/>
      <c r="E3" s="60"/>
      <c r="F3" s="60"/>
      <c r="G3" s="60"/>
      <c r="H3" s="68"/>
      <c r="I3" s="62"/>
      <c r="J3" s="62"/>
      <c r="K3" s="62"/>
      <c r="L3" s="63"/>
      <c r="M3" s="88"/>
      <c r="N3" s="87" t="s">
        <v>227</v>
      </c>
    </row>
    <row r="4" ht="18.75" customHeight="1" spans="1:14">
      <c r="A4" s="11" t="s">
        <v>504</v>
      </c>
      <c r="B4" s="72" t="s">
        <v>525</v>
      </c>
      <c r="C4" s="73" t="s">
        <v>526</v>
      </c>
      <c r="D4" s="44" t="s">
        <v>247</v>
      </c>
      <c r="E4" s="44"/>
      <c r="F4" s="44"/>
      <c r="G4" s="44"/>
      <c r="H4" s="74"/>
      <c r="I4" s="44"/>
      <c r="J4" s="44"/>
      <c r="K4" s="44"/>
      <c r="L4" s="64"/>
      <c r="M4" s="74"/>
      <c r="N4" s="45"/>
    </row>
    <row r="5" ht="18.75" customHeight="1" spans="1:14">
      <c r="A5" s="16"/>
      <c r="B5" s="75"/>
      <c r="C5" s="76"/>
      <c r="D5" s="75" t="s">
        <v>56</v>
      </c>
      <c r="E5" s="75" t="s">
        <v>59</v>
      </c>
      <c r="F5" s="75" t="s">
        <v>510</v>
      </c>
      <c r="G5" s="75" t="s">
        <v>511</v>
      </c>
      <c r="H5" s="76" t="s">
        <v>512</v>
      </c>
      <c r="I5" s="89" t="s">
        <v>79</v>
      </c>
      <c r="J5" s="89"/>
      <c r="K5" s="89"/>
      <c r="L5" s="90"/>
      <c r="M5" s="91"/>
      <c r="N5" s="77"/>
    </row>
    <row r="6" ht="26.25" customHeight="1" spans="1:14">
      <c r="A6" s="18"/>
      <c r="B6" s="77"/>
      <c r="C6" s="78"/>
      <c r="D6" s="77"/>
      <c r="E6" s="77"/>
      <c r="F6" s="77"/>
      <c r="G6" s="77"/>
      <c r="H6" s="78"/>
      <c r="I6" s="77" t="s">
        <v>58</v>
      </c>
      <c r="J6" s="77" t="s">
        <v>65</v>
      </c>
      <c r="K6" s="77" t="s">
        <v>255</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178</v>
      </c>
      <c r="B10" s="84"/>
      <c r="C10" s="85"/>
      <c r="D10" s="23"/>
      <c r="E10" s="23"/>
      <c r="F10" s="23"/>
      <c r="G10" s="23"/>
      <c r="H10" s="23"/>
      <c r="I10" s="23"/>
      <c r="J10" s="23"/>
      <c r="K10" s="23"/>
      <c r="L10" s="23"/>
      <c r="M10" s="23"/>
      <c r="N10" s="23"/>
    </row>
    <row r="11" customHeight="1" spans="1:1">
      <c r="A11" t="s">
        <v>502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16" sqref="C16"/>
    </sheetView>
  </sheetViews>
  <sheetFormatPr defaultColWidth="9.14444444444444" defaultRowHeight="14.25" customHeight="1"/>
  <cols>
    <col min="1" max="1" width="37.7111111111111" customWidth="1"/>
    <col min="2" max="4" width="17.5777777777778" customWidth="1"/>
    <col min="5" max="9" width="15.7111111111111" customWidth="1"/>
  </cols>
  <sheetData>
    <row r="1" ht="15" customHeight="1" spans="1:9">
      <c r="A1" s="30"/>
      <c r="B1" s="30"/>
      <c r="C1" s="30"/>
      <c r="D1" s="57"/>
      <c r="G1" s="38"/>
      <c r="H1" s="38"/>
      <c r="I1" s="38" t="s">
        <v>527</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"单位名称："&amp;"凤庆县新华彝族苗族乡人民政府"</f>
        <v>单位名称：凤庆县新华彝族苗族乡人民政府</v>
      </c>
      <c r="B3" s="60"/>
      <c r="C3" s="60"/>
      <c r="D3" s="61"/>
      <c r="E3" s="62"/>
      <c r="G3" s="63"/>
      <c r="H3" s="63"/>
      <c r="I3" s="38" t="s">
        <v>227</v>
      </c>
    </row>
    <row r="4" ht="18.75" customHeight="1" spans="1:9">
      <c r="A4" s="31" t="s">
        <v>528</v>
      </c>
      <c r="B4" s="12" t="s">
        <v>247</v>
      </c>
      <c r="C4" s="13"/>
      <c r="D4" s="13"/>
      <c r="E4" s="12" t="s">
        <v>529</v>
      </c>
      <c r="F4" s="13"/>
      <c r="G4" s="64"/>
      <c r="H4" s="64"/>
      <c r="I4" s="14"/>
    </row>
    <row r="5" ht="18.75" customHeight="1" spans="1:9">
      <c r="A5" s="33"/>
      <c r="B5" s="32" t="s">
        <v>56</v>
      </c>
      <c r="C5" s="11" t="s">
        <v>59</v>
      </c>
      <c r="D5" s="65" t="s">
        <v>530</v>
      </c>
      <c r="E5" s="66" t="s">
        <v>531</v>
      </c>
      <c r="F5" s="66" t="s">
        <v>531</v>
      </c>
      <c r="G5" s="66" t="s">
        <v>531</v>
      </c>
      <c r="H5" s="66" t="s">
        <v>531</v>
      </c>
      <c r="I5" s="66" t="s">
        <v>531</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502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D21" sqref="D21"/>
    </sheetView>
  </sheetViews>
  <sheetFormatPr defaultColWidth="9.14444444444444" defaultRowHeight="12" customHeight="1" outlineLevelRow="7"/>
  <cols>
    <col min="1" max="1" width="34.2777777777778" customWidth="1"/>
    <col min="2" max="2" width="29" customWidth="1"/>
    <col min="3" max="5" width="23.5777777777778" customWidth="1"/>
    <col min="6" max="6" width="11.2777777777778" customWidth="1"/>
    <col min="7" max="7" width="25.1444444444444" customWidth="1"/>
    <col min="8" max="8" width="15.5777777777778" customWidth="1"/>
    <col min="9" max="9" width="13.4222222222222" customWidth="1"/>
    <col min="10" max="10" width="18.8555555555556" customWidth="1"/>
  </cols>
  <sheetData>
    <row r="1" ht="15" customHeight="1" spans="10:10">
      <c r="J1" s="38" t="s">
        <v>532</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"单位名称："&amp;"凤庆县新华彝族苗族乡人民政府"</f>
        <v>单位名称：凤庆县新华彝族苗族乡人民政府</v>
      </c>
      <c r="B3" s="3"/>
      <c r="C3" s="3"/>
      <c r="D3" s="3"/>
      <c r="E3" s="3"/>
      <c r="F3" s="52"/>
      <c r="G3" s="3"/>
      <c r="H3" s="52"/>
    </row>
    <row r="4" ht="18.75" customHeight="1" spans="1:10">
      <c r="A4" s="46" t="s">
        <v>367</v>
      </c>
      <c r="B4" s="46" t="s">
        <v>368</v>
      </c>
      <c r="C4" s="46" t="s">
        <v>369</v>
      </c>
      <c r="D4" s="46" t="s">
        <v>370</v>
      </c>
      <c r="E4" s="46" t="s">
        <v>371</v>
      </c>
      <c r="F4" s="53" t="s">
        <v>372</v>
      </c>
      <c r="G4" s="46" t="s">
        <v>373</v>
      </c>
      <c r="H4" s="53" t="s">
        <v>374</v>
      </c>
      <c r="I4" s="53" t="s">
        <v>375</v>
      </c>
      <c r="J4" s="46" t="s">
        <v>376</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t="s">
        <v>502</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16" sqref="C15:C16"/>
    </sheetView>
  </sheetViews>
  <sheetFormatPr defaultColWidth="9.14444444444444" defaultRowHeight="12" customHeight="1" outlineLevelCol="7"/>
  <cols>
    <col min="1" max="1" width="29" customWidth="1"/>
    <col min="2" max="2" width="18.7111111111111" customWidth="1"/>
    <col min="3" max="3" width="24.8555555555556" customWidth="1"/>
    <col min="4" max="4" width="23.5777777777778" customWidth="1"/>
    <col min="5" max="5" width="17.8555555555556" customWidth="1"/>
    <col min="6" max="6" width="23.5777777777778" customWidth="1"/>
    <col min="7" max="7" width="25.1444444444444" customWidth="1"/>
    <col min="8" max="8" width="18.8555555555556" customWidth="1"/>
  </cols>
  <sheetData>
    <row r="1" ht="15" customHeight="1" spans="1:8">
      <c r="A1" s="1"/>
      <c r="B1" s="1"/>
      <c r="C1" s="1"/>
      <c r="D1" s="1"/>
      <c r="E1" s="1"/>
      <c r="F1" s="1"/>
      <c r="G1" s="1"/>
      <c r="H1" s="39" t="s">
        <v>533</v>
      </c>
    </row>
    <row r="2" ht="34.5" customHeight="1" spans="1:8">
      <c r="A2" s="40" t="str">
        <f>"2025"&amp;"年新增资产配置表"</f>
        <v>2025年新增资产配置表</v>
      </c>
      <c r="B2" s="6"/>
      <c r="C2" s="6"/>
      <c r="D2" s="6"/>
      <c r="E2" s="6"/>
      <c r="F2" s="6"/>
      <c r="G2" s="6"/>
      <c r="H2" s="6"/>
    </row>
    <row r="3" ht="18.75" customHeight="1" spans="1:8">
      <c r="A3" s="41" t="str">
        <f>"单位名称："&amp;"凤庆县新华彝族苗族乡人民政府"</f>
        <v>单位名称：凤庆县新华彝族苗族乡人民政府</v>
      </c>
      <c r="B3" s="8"/>
      <c r="C3" s="3"/>
      <c r="H3" s="42" t="s">
        <v>227</v>
      </c>
    </row>
    <row r="4" ht="18.75" customHeight="1" spans="1:8">
      <c r="A4" s="11" t="s">
        <v>240</v>
      </c>
      <c r="B4" s="11" t="s">
        <v>534</v>
      </c>
      <c r="C4" s="11" t="s">
        <v>535</v>
      </c>
      <c r="D4" s="11" t="s">
        <v>536</v>
      </c>
      <c r="E4" s="11" t="s">
        <v>537</v>
      </c>
      <c r="F4" s="43" t="s">
        <v>538</v>
      </c>
      <c r="G4" s="44"/>
      <c r="H4" s="45"/>
    </row>
    <row r="5" ht="18.75" customHeight="1" spans="1:8">
      <c r="A5" s="18"/>
      <c r="B5" s="18"/>
      <c r="C5" s="18"/>
      <c r="D5" s="18"/>
      <c r="E5" s="18"/>
      <c r="F5" s="46" t="s">
        <v>508</v>
      </c>
      <c r="G5" s="46" t="s">
        <v>539</v>
      </c>
      <c r="H5" s="46" t="s">
        <v>540</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row r="9" customHeight="1" spans="1:1">
      <c r="A9" t="s">
        <v>502</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16" sqref="C16"/>
    </sheetView>
  </sheetViews>
  <sheetFormatPr defaultColWidth="9.14444444444444" defaultRowHeight="14.25" customHeight="1"/>
  <cols>
    <col min="1" max="1" width="13.4222222222222" customWidth="1"/>
    <col min="2" max="2" width="43.8666666666667" customWidth="1"/>
    <col min="3" max="3" width="23.8555555555556" customWidth="1"/>
    <col min="4" max="4" width="11.1444444444444" customWidth="1"/>
    <col min="5" max="5" width="33.1666666666667" customWidth="1"/>
    <col min="6" max="6" width="9.85555555555556" customWidth="1"/>
    <col min="7" max="7" width="17.7111111111111" customWidth="1"/>
    <col min="8" max="11" width="15.4222222222222" customWidth="1"/>
  </cols>
  <sheetData>
    <row r="1" ht="15" customHeight="1" spans="4:11">
      <c r="D1" s="29"/>
      <c r="E1" s="29"/>
      <c r="F1" s="29"/>
      <c r="G1" s="29"/>
      <c r="H1" s="30"/>
      <c r="I1" s="30"/>
      <c r="J1" s="30"/>
      <c r="K1" s="38" t="s">
        <v>541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"单位名称："&amp;"凤庆县新华彝族苗族乡人民政府"</f>
        <v>单位名称：凤庆县新华彝族苗族乡人民政府</v>
      </c>
      <c r="B3" s="8"/>
      <c r="C3" s="8"/>
      <c r="D3" s="8"/>
      <c r="E3" s="8"/>
      <c r="F3" s="8"/>
      <c r="G3" s="8"/>
      <c r="H3" s="9"/>
      <c r="I3" s="9"/>
      <c r="J3" s="9"/>
      <c r="K3" s="4" t="s">
        <v>227</v>
      </c>
    </row>
    <row r="4" ht="18.75" customHeight="1" spans="1:11">
      <c r="A4" s="10" t="s">
        <v>341</v>
      </c>
      <c r="B4" s="10" t="s">
        <v>242</v>
      </c>
      <c r="C4" s="10" t="s">
        <v>342</v>
      </c>
      <c r="D4" s="11" t="s">
        <v>243</v>
      </c>
      <c r="E4" s="11" t="s">
        <v>244</v>
      </c>
      <c r="F4" s="11" t="s">
        <v>343</v>
      </c>
      <c r="G4" s="11" t="s">
        <v>344</v>
      </c>
      <c r="H4" s="31" t="s">
        <v>56</v>
      </c>
      <c r="I4" s="12" t="s">
        <v>542</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178</v>
      </c>
      <c r="B10" s="36"/>
      <c r="C10" s="36"/>
      <c r="D10" s="36"/>
      <c r="E10" s="36"/>
      <c r="F10" s="36"/>
      <c r="G10" s="37"/>
      <c r="H10" s="23"/>
      <c r="I10" s="23"/>
      <c r="J10" s="23"/>
      <c r="K10" s="23"/>
    </row>
    <row r="11" customHeight="1" spans="1:1">
      <c r="A11" t="s">
        <v>502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topLeftCell="C1" workbookViewId="0">
      <selection activeCell="F22" sqref="F22"/>
    </sheetView>
  </sheetViews>
  <sheetFormatPr defaultColWidth="9.14444444444444" defaultRowHeight="14.25" customHeight="1" outlineLevelCol="6"/>
  <cols>
    <col min="1" max="1" width="29.4222222222222" customWidth="1"/>
    <col min="2" max="2" width="23.1444444444444" customWidth="1"/>
    <col min="3" max="3" width="31.5777777777778" customWidth="1"/>
    <col min="4" max="4" width="20.4222222222222" customWidth="1"/>
    <col min="5" max="7" width="23.8555555555556" customWidth="1"/>
  </cols>
  <sheetData>
    <row r="1" ht="15" customHeight="1" spans="1:7">
      <c r="A1" s="1"/>
      <c r="B1" s="1"/>
      <c r="C1" s="1"/>
      <c r="D1" s="2"/>
      <c r="E1" s="3"/>
      <c r="F1" s="3"/>
      <c r="G1" s="4" t="s">
        <v>543</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"单位名称："&amp;"凤庆县新华彝族苗族乡人民政府"</f>
        <v>单位名称：凤庆县新华彝族苗族乡人民政府</v>
      </c>
      <c r="B3" s="8"/>
      <c r="C3" s="8"/>
      <c r="D3" s="8"/>
      <c r="E3" s="9"/>
      <c r="F3" s="9"/>
      <c r="G3" s="4" t="s">
        <v>227</v>
      </c>
    </row>
    <row r="4" ht="18.75" customHeight="1" spans="1:7">
      <c r="A4" s="10" t="s">
        <v>342</v>
      </c>
      <c r="B4" s="10" t="s">
        <v>341</v>
      </c>
      <c r="C4" s="10" t="s">
        <v>242</v>
      </c>
      <c r="D4" s="11" t="s">
        <v>544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3954856.4</v>
      </c>
      <c r="F8" s="23"/>
      <c r="G8" s="23"/>
    </row>
    <row r="9" ht="18.75" customHeight="1" spans="1:7">
      <c r="A9" s="24" t="s">
        <v>71</v>
      </c>
      <c r="B9" s="21"/>
      <c r="C9" s="21"/>
      <c r="D9" s="21"/>
      <c r="E9" s="23">
        <v>3954856.4</v>
      </c>
      <c r="F9" s="23"/>
      <c r="G9" s="23"/>
    </row>
    <row r="10" ht="18.75" customHeight="1" spans="1:7">
      <c r="A10" s="25"/>
      <c r="B10" s="21" t="s">
        <v>545</v>
      </c>
      <c r="C10" s="21" t="s">
        <v>355</v>
      </c>
      <c r="D10" s="21" t="s">
        <v>546</v>
      </c>
      <c r="E10" s="23">
        <v>10000</v>
      </c>
      <c r="F10" s="23"/>
      <c r="G10" s="23"/>
    </row>
    <row r="11" ht="18.75" customHeight="1" spans="1:7">
      <c r="A11" s="25"/>
      <c r="B11" s="21" t="s">
        <v>545</v>
      </c>
      <c r="C11" s="21" t="s">
        <v>347</v>
      </c>
      <c r="D11" s="21" t="s">
        <v>546</v>
      </c>
      <c r="E11" s="23">
        <v>10056.4</v>
      </c>
      <c r="F11" s="23"/>
      <c r="G11" s="23"/>
    </row>
    <row r="12" ht="18.75" customHeight="1" spans="1:7">
      <c r="A12" s="25"/>
      <c r="B12" s="21" t="s">
        <v>545</v>
      </c>
      <c r="C12" s="21" t="s">
        <v>359</v>
      </c>
      <c r="D12" s="21" t="s">
        <v>546</v>
      </c>
      <c r="E12" s="23">
        <v>30000</v>
      </c>
      <c r="F12" s="23"/>
      <c r="G12" s="23"/>
    </row>
    <row r="13" ht="18.75" customHeight="1" spans="1:7">
      <c r="A13" s="25"/>
      <c r="B13" s="21" t="s">
        <v>545</v>
      </c>
      <c r="C13" s="21" t="s">
        <v>357</v>
      </c>
      <c r="D13" s="21" t="s">
        <v>546</v>
      </c>
      <c r="E13" s="23">
        <v>8700</v>
      </c>
      <c r="F13" s="23"/>
      <c r="G13" s="23"/>
    </row>
    <row r="14" ht="18.75" customHeight="1" spans="1:7">
      <c r="A14" s="25"/>
      <c r="B14" s="21" t="s">
        <v>547</v>
      </c>
      <c r="C14" s="21" t="s">
        <v>353</v>
      </c>
      <c r="D14" s="21" t="s">
        <v>546</v>
      </c>
      <c r="E14" s="23">
        <v>638900</v>
      </c>
      <c r="F14" s="23"/>
      <c r="G14" s="23"/>
    </row>
    <row r="15" ht="18.75" customHeight="1" spans="1:7">
      <c r="A15" s="25"/>
      <c r="B15" s="21" t="s">
        <v>547</v>
      </c>
      <c r="C15" s="21" t="s">
        <v>350</v>
      </c>
      <c r="D15" s="21" t="s">
        <v>546</v>
      </c>
      <c r="E15" s="23">
        <v>3237600</v>
      </c>
      <c r="F15" s="23"/>
      <c r="G15" s="23"/>
    </row>
    <row r="16" ht="18.75" customHeight="1" spans="1:7">
      <c r="A16" s="25"/>
      <c r="B16" s="21" t="s">
        <v>548</v>
      </c>
      <c r="C16" s="21" t="s">
        <v>361</v>
      </c>
      <c r="D16" s="21" t="s">
        <v>546</v>
      </c>
      <c r="E16" s="23">
        <v>19600</v>
      </c>
      <c r="F16" s="23"/>
      <c r="G16" s="23"/>
    </row>
    <row r="17" ht="18.75" customHeight="1" spans="1:7">
      <c r="A17" s="26" t="s">
        <v>56</v>
      </c>
      <c r="B17" s="27" t="s">
        <v>549</v>
      </c>
      <c r="C17" s="27"/>
      <c r="D17" s="28"/>
      <c r="E17" s="23">
        <v>3954856.4</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444444444444" defaultRowHeight="14.25" customHeight="1"/>
  <cols>
    <col min="1" max="1" width="21.1444444444444" customWidth="1"/>
    <col min="2" max="2" width="35.2777777777778" customWidth="1"/>
    <col min="3" max="8" width="20.4222222222222" customWidth="1"/>
    <col min="9" max="11" width="20.5777777777778" customWidth="1"/>
    <col min="12" max="12" width="20.4222222222222" customWidth="1"/>
    <col min="13" max="13" width="20.5777777777778" customWidth="1"/>
    <col min="14" max="19" width="20.4222222222222" customWidth="1"/>
  </cols>
  <sheetData>
    <row r="1" ht="15" customHeight="1" spans="10:19">
      <c r="J1" s="198"/>
      <c r="O1" s="67"/>
      <c r="P1" s="67"/>
      <c r="Q1" s="67"/>
      <c r="R1" s="67"/>
      <c r="S1" s="38" t="s">
        <v>53</v>
      </c>
    </row>
    <row r="2" ht="57.75" customHeight="1" spans="1:19">
      <c r="A2" s="128" t="str">
        <f>"2025"&amp;"年部门收入预算表"</f>
        <v>2025年部门收入预算表</v>
      </c>
      <c r="B2" s="182"/>
      <c r="C2" s="182"/>
      <c r="D2" s="182"/>
      <c r="E2" s="182"/>
      <c r="F2" s="182"/>
      <c r="G2" s="182"/>
      <c r="H2" s="182"/>
      <c r="I2" s="182"/>
      <c r="J2" s="182"/>
      <c r="K2" s="182"/>
      <c r="L2" s="182"/>
      <c r="M2" s="182"/>
      <c r="N2" s="182"/>
      <c r="O2" s="199"/>
      <c r="P2" s="199"/>
      <c r="Q2" s="199"/>
      <c r="R2" s="199"/>
      <c r="S2" s="199"/>
    </row>
    <row r="3" ht="18.75" customHeight="1" spans="1:19">
      <c r="A3" s="41" t="str">
        <f>"单位名称："&amp;"凤庆县新华彝族苗族乡人民政府"</f>
        <v>单位名称：凤庆县新华彝族苗族乡人民政府</v>
      </c>
      <c r="B3" s="93"/>
      <c r="C3" s="93"/>
      <c r="D3" s="93"/>
      <c r="E3" s="93"/>
      <c r="F3" s="93"/>
      <c r="G3" s="93"/>
      <c r="H3" s="93"/>
      <c r="I3" s="93"/>
      <c r="J3" s="71"/>
      <c r="K3" s="93"/>
      <c r="L3" s="93"/>
      <c r="M3" s="93"/>
      <c r="N3" s="93"/>
      <c r="O3" s="71"/>
      <c r="P3" s="71"/>
      <c r="Q3" s="71"/>
      <c r="R3" s="71"/>
      <c r="S3" s="38" t="s">
        <v>1</v>
      </c>
    </row>
    <row r="4" ht="18.75" customHeight="1" spans="1:19">
      <c r="A4" s="183" t="s">
        <v>54</v>
      </c>
      <c r="B4" s="184" t="s">
        <v>55</v>
      </c>
      <c r="C4" s="184" t="s">
        <v>56</v>
      </c>
      <c r="D4" s="185" t="s">
        <v>57</v>
      </c>
      <c r="E4" s="186"/>
      <c r="F4" s="186"/>
      <c r="G4" s="186"/>
      <c r="H4" s="186"/>
      <c r="I4" s="186"/>
      <c r="J4" s="200"/>
      <c r="K4" s="186"/>
      <c r="L4" s="186"/>
      <c r="M4" s="186"/>
      <c r="N4" s="201"/>
      <c r="O4" s="185" t="s">
        <v>46</v>
      </c>
      <c r="P4" s="185"/>
      <c r="Q4" s="185"/>
      <c r="R4" s="185"/>
      <c r="S4" s="204"/>
    </row>
    <row r="5" ht="18.75" customHeight="1" spans="1:19">
      <c r="A5" s="187"/>
      <c r="B5" s="188"/>
      <c r="C5" s="188"/>
      <c r="D5" s="189" t="s">
        <v>58</v>
      </c>
      <c r="E5" s="189" t="s">
        <v>59</v>
      </c>
      <c r="F5" s="189" t="s">
        <v>60</v>
      </c>
      <c r="G5" s="189" t="s">
        <v>61</v>
      </c>
      <c r="H5" s="189" t="s">
        <v>62</v>
      </c>
      <c r="I5" s="202" t="s">
        <v>63</v>
      </c>
      <c r="J5" s="202"/>
      <c r="K5" s="202"/>
      <c r="L5" s="202"/>
      <c r="M5" s="202"/>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3"/>
      <c r="P6" s="203"/>
      <c r="Q6" s="203"/>
      <c r="R6" s="203"/>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15613145.23</v>
      </c>
      <c r="D8" s="23">
        <v>15613145.23</v>
      </c>
      <c r="E8" s="23">
        <v>15551945.23</v>
      </c>
      <c r="F8" s="23"/>
      <c r="G8" s="23"/>
      <c r="H8" s="23"/>
      <c r="I8" s="23">
        <v>61200</v>
      </c>
      <c r="J8" s="23"/>
      <c r="K8" s="23"/>
      <c r="L8" s="23"/>
      <c r="M8" s="23"/>
      <c r="N8" s="23">
        <v>61200</v>
      </c>
      <c r="O8" s="23"/>
      <c r="P8" s="23"/>
      <c r="Q8" s="23"/>
      <c r="R8" s="23"/>
      <c r="S8" s="23"/>
    </row>
    <row r="9" ht="18.75" customHeight="1" spans="1:19">
      <c r="A9" s="97" t="s">
        <v>72</v>
      </c>
      <c r="B9" s="195" t="s">
        <v>71</v>
      </c>
      <c r="C9" s="23">
        <v>15613145.23</v>
      </c>
      <c r="D9" s="23">
        <v>15613145.23</v>
      </c>
      <c r="E9" s="23">
        <v>15551945.23</v>
      </c>
      <c r="F9" s="23"/>
      <c r="G9" s="23"/>
      <c r="H9" s="23"/>
      <c r="I9" s="23">
        <v>61200</v>
      </c>
      <c r="J9" s="23"/>
      <c r="K9" s="23"/>
      <c r="L9" s="23"/>
      <c r="M9" s="23"/>
      <c r="N9" s="23">
        <v>61200</v>
      </c>
      <c r="O9" s="23"/>
      <c r="P9" s="23"/>
      <c r="Q9" s="23"/>
      <c r="R9" s="23"/>
      <c r="S9" s="23"/>
    </row>
    <row r="10" ht="18.75" customHeight="1" spans="1:19">
      <c r="A10" s="196" t="s">
        <v>56</v>
      </c>
      <c r="B10" s="197"/>
      <c r="C10" s="23">
        <v>15613145.23</v>
      </c>
      <c r="D10" s="23">
        <v>15613145.23</v>
      </c>
      <c r="E10" s="23">
        <v>15551945.23</v>
      </c>
      <c r="F10" s="23"/>
      <c r="G10" s="23"/>
      <c r="H10" s="23"/>
      <c r="I10" s="23">
        <v>61200</v>
      </c>
      <c r="J10" s="23"/>
      <c r="K10" s="23"/>
      <c r="L10" s="23"/>
      <c r="M10" s="23"/>
      <c r="N10" s="23">
        <v>61200</v>
      </c>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6"/>
  <sheetViews>
    <sheetView showZeros="0" topLeftCell="A18" workbookViewId="0">
      <selection activeCell="A1" sqref="A1"/>
    </sheetView>
  </sheetViews>
  <sheetFormatPr defaultColWidth="9.14444444444444" defaultRowHeight="14.25" customHeight="1"/>
  <cols>
    <col min="1" max="1" width="14.2777777777778" customWidth="1"/>
    <col min="2" max="2" width="37.7111111111111" customWidth="1"/>
    <col min="3" max="6" width="19.1444444444444" customWidth="1"/>
    <col min="7" max="8" width="19" customWidth="1"/>
    <col min="9" max="9" width="18.8555555555556" customWidth="1"/>
    <col min="10" max="11" width="19" customWidth="1"/>
    <col min="12" max="14" width="18.8555555555556" customWidth="1"/>
    <col min="15" max="15" width="19" customWidth="1"/>
  </cols>
  <sheetData>
    <row r="1" ht="15" customHeight="1" spans="1:15">
      <c r="A1" s="1"/>
      <c r="B1" s="1"/>
      <c r="C1" s="1"/>
      <c r="D1" s="171"/>
      <c r="E1" s="1"/>
      <c r="F1" s="1"/>
      <c r="G1" s="1"/>
      <c r="H1" s="171"/>
      <c r="I1" s="1"/>
      <c r="J1" s="171"/>
      <c r="K1" s="1"/>
      <c r="L1" s="1"/>
      <c r="M1" s="1"/>
      <c r="N1" s="1"/>
      <c r="O1" s="39" t="s">
        <v>73</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"单位名称："&amp;"凤庆县新华彝族苗族乡人民政府"</f>
        <v>单位名称：凤庆县新华彝族苗族乡人民政府</v>
      </c>
      <c r="B3" s="174"/>
      <c r="C3" s="62"/>
      <c r="D3" s="30"/>
      <c r="E3" s="62"/>
      <c r="F3" s="62"/>
      <c r="G3" s="62"/>
      <c r="H3" s="30"/>
      <c r="I3" s="62"/>
      <c r="J3" s="30"/>
      <c r="K3" s="62"/>
      <c r="L3" s="62"/>
      <c r="M3" s="181"/>
      <c r="N3" s="181"/>
      <c r="O3" s="39" t="s">
        <v>1</v>
      </c>
    </row>
    <row r="4" ht="18.75" customHeight="1" spans="1:15">
      <c r="A4" s="10" t="s">
        <v>74</v>
      </c>
      <c r="B4" s="10" t="s">
        <v>75</v>
      </c>
      <c r="C4" s="10" t="s">
        <v>56</v>
      </c>
      <c r="D4" s="12" t="s">
        <v>59</v>
      </c>
      <c r="E4" s="74" t="s">
        <v>76</v>
      </c>
      <c r="F4" s="136" t="s">
        <v>77</v>
      </c>
      <c r="G4" s="10" t="s">
        <v>60</v>
      </c>
      <c r="H4" s="10" t="s">
        <v>61</v>
      </c>
      <c r="I4" s="10" t="s">
        <v>78</v>
      </c>
      <c r="J4" s="12" t="s">
        <v>79</v>
      </c>
      <c r="K4" s="13"/>
      <c r="L4" s="13"/>
      <c r="M4" s="13"/>
      <c r="N4" s="13"/>
      <c r="O4" s="14"/>
    </row>
    <row r="5" ht="30" customHeight="1" spans="1:15">
      <c r="A5" s="18"/>
      <c r="B5" s="18"/>
      <c r="C5" s="18"/>
      <c r="D5" s="66" t="s">
        <v>58</v>
      </c>
      <c r="E5" s="92" t="s">
        <v>76</v>
      </c>
      <c r="F5" s="92" t="s">
        <v>77</v>
      </c>
      <c r="G5" s="18"/>
      <c r="H5" s="18"/>
      <c r="I5" s="18"/>
      <c r="J5" s="66" t="s">
        <v>58</v>
      </c>
      <c r="K5" s="46" t="s">
        <v>80</v>
      </c>
      <c r="L5" s="46" t="s">
        <v>81</v>
      </c>
      <c r="M5" s="46" t="s">
        <v>82</v>
      </c>
      <c r="N5" s="46" t="s">
        <v>83</v>
      </c>
      <c r="O5" s="46" t="s">
        <v>84</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32" t="s">
        <v>85</v>
      </c>
      <c r="B7" s="160" t="s">
        <v>86</v>
      </c>
      <c r="C7" s="23">
        <v>4021832.4</v>
      </c>
      <c r="D7" s="23">
        <v>3960632.4</v>
      </c>
      <c r="E7" s="23">
        <v>3900976</v>
      </c>
      <c r="F7" s="23">
        <v>59656.4</v>
      </c>
      <c r="G7" s="23"/>
      <c r="H7" s="23"/>
      <c r="I7" s="23"/>
      <c r="J7" s="23">
        <v>61200</v>
      </c>
      <c r="K7" s="23"/>
      <c r="L7" s="23"/>
      <c r="M7" s="23"/>
      <c r="N7" s="23"/>
      <c r="O7" s="23">
        <v>61200</v>
      </c>
    </row>
    <row r="8" ht="18.75" customHeight="1" spans="1:15">
      <c r="A8" s="175" t="s">
        <v>87</v>
      </c>
      <c r="B8" s="212" t="s">
        <v>88</v>
      </c>
      <c r="C8" s="23">
        <v>351201</v>
      </c>
      <c r="D8" s="23">
        <v>351201</v>
      </c>
      <c r="E8" s="23">
        <v>321201</v>
      </c>
      <c r="F8" s="23">
        <v>30000</v>
      </c>
      <c r="G8" s="23"/>
      <c r="H8" s="23"/>
      <c r="I8" s="23"/>
      <c r="J8" s="23"/>
      <c r="K8" s="23"/>
      <c r="L8" s="23"/>
      <c r="M8" s="23"/>
      <c r="N8" s="23"/>
      <c r="O8" s="23"/>
    </row>
    <row r="9" ht="18.75" customHeight="1" spans="1:15">
      <c r="A9" s="177" t="s">
        <v>89</v>
      </c>
      <c r="B9" s="213" t="s">
        <v>90</v>
      </c>
      <c r="C9" s="23">
        <v>189401</v>
      </c>
      <c r="D9" s="23">
        <v>189401</v>
      </c>
      <c r="E9" s="23">
        <v>189401</v>
      </c>
      <c r="F9" s="23"/>
      <c r="G9" s="23"/>
      <c r="H9" s="23"/>
      <c r="I9" s="23"/>
      <c r="J9" s="23"/>
      <c r="K9" s="23"/>
      <c r="L9" s="23"/>
      <c r="M9" s="23"/>
      <c r="N9" s="23"/>
      <c r="O9" s="23"/>
    </row>
    <row r="10" ht="18.75" customHeight="1" spans="1:15">
      <c r="A10" s="177" t="s">
        <v>91</v>
      </c>
      <c r="B10" s="213" t="s">
        <v>92</v>
      </c>
      <c r="C10" s="23">
        <v>30000</v>
      </c>
      <c r="D10" s="23">
        <v>30000</v>
      </c>
      <c r="E10" s="23"/>
      <c r="F10" s="23">
        <v>30000</v>
      </c>
      <c r="G10" s="23"/>
      <c r="H10" s="23"/>
      <c r="I10" s="23"/>
      <c r="J10" s="23"/>
      <c r="K10" s="23"/>
      <c r="L10" s="23"/>
      <c r="M10" s="23"/>
      <c r="N10" s="23"/>
      <c r="O10" s="23"/>
    </row>
    <row r="11" ht="18.75" customHeight="1" spans="1:15">
      <c r="A11" s="177" t="s">
        <v>93</v>
      </c>
      <c r="B11" s="213" t="s">
        <v>94</v>
      </c>
      <c r="C11" s="23">
        <v>50000</v>
      </c>
      <c r="D11" s="23">
        <v>50000</v>
      </c>
      <c r="E11" s="23">
        <v>50000</v>
      </c>
      <c r="F11" s="23"/>
      <c r="G11" s="23"/>
      <c r="H11" s="23"/>
      <c r="I11" s="23"/>
      <c r="J11" s="23"/>
      <c r="K11" s="23"/>
      <c r="L11" s="23"/>
      <c r="M11" s="23"/>
      <c r="N11" s="23"/>
      <c r="O11" s="23"/>
    </row>
    <row r="12" ht="18.75" customHeight="1" spans="1:15">
      <c r="A12" s="177" t="s">
        <v>95</v>
      </c>
      <c r="B12" s="213" t="s">
        <v>96</v>
      </c>
      <c r="C12" s="23">
        <v>81800</v>
      </c>
      <c r="D12" s="23">
        <v>81800</v>
      </c>
      <c r="E12" s="23">
        <v>81800</v>
      </c>
      <c r="F12" s="23"/>
      <c r="G12" s="23"/>
      <c r="H12" s="23"/>
      <c r="I12" s="23"/>
      <c r="J12" s="23"/>
      <c r="K12" s="23"/>
      <c r="L12" s="23"/>
      <c r="M12" s="23"/>
      <c r="N12" s="23"/>
      <c r="O12" s="23"/>
    </row>
    <row r="13" ht="18.75" customHeight="1" spans="1:15">
      <c r="A13" s="175" t="s">
        <v>97</v>
      </c>
      <c r="B13" s="212" t="s">
        <v>98</v>
      </c>
      <c r="C13" s="23">
        <v>2473290.4</v>
      </c>
      <c r="D13" s="23">
        <v>2412090.4</v>
      </c>
      <c r="E13" s="23">
        <v>2402034</v>
      </c>
      <c r="F13" s="23">
        <v>10056.4</v>
      </c>
      <c r="G13" s="23"/>
      <c r="H13" s="23"/>
      <c r="I13" s="23"/>
      <c r="J13" s="23">
        <v>61200</v>
      </c>
      <c r="K13" s="23"/>
      <c r="L13" s="23"/>
      <c r="M13" s="23"/>
      <c r="N13" s="23"/>
      <c r="O13" s="23">
        <v>61200</v>
      </c>
    </row>
    <row r="14" ht="18.75" customHeight="1" spans="1:15">
      <c r="A14" s="177" t="s">
        <v>99</v>
      </c>
      <c r="B14" s="213" t="s">
        <v>90</v>
      </c>
      <c r="C14" s="23">
        <v>2402034</v>
      </c>
      <c r="D14" s="23">
        <v>2402034</v>
      </c>
      <c r="E14" s="23">
        <v>2402034</v>
      </c>
      <c r="F14" s="23"/>
      <c r="G14" s="23"/>
      <c r="H14" s="23"/>
      <c r="I14" s="23"/>
      <c r="J14" s="23"/>
      <c r="K14" s="23"/>
      <c r="L14" s="23"/>
      <c r="M14" s="23"/>
      <c r="N14" s="23"/>
      <c r="O14" s="23"/>
    </row>
    <row r="15" ht="18.75" customHeight="1" spans="1:15">
      <c r="A15" s="177" t="s">
        <v>100</v>
      </c>
      <c r="B15" s="213" t="s">
        <v>92</v>
      </c>
      <c r="C15" s="23">
        <v>71256.4</v>
      </c>
      <c r="D15" s="23">
        <v>10056.4</v>
      </c>
      <c r="E15" s="23"/>
      <c r="F15" s="23">
        <v>10056.4</v>
      </c>
      <c r="G15" s="23"/>
      <c r="H15" s="23"/>
      <c r="I15" s="23"/>
      <c r="J15" s="23">
        <v>61200</v>
      </c>
      <c r="K15" s="23"/>
      <c r="L15" s="23"/>
      <c r="M15" s="23"/>
      <c r="N15" s="23"/>
      <c r="O15" s="23">
        <v>61200</v>
      </c>
    </row>
    <row r="16" ht="18.75" customHeight="1" spans="1:15">
      <c r="A16" s="175" t="s">
        <v>101</v>
      </c>
      <c r="B16" s="212" t="s">
        <v>102</v>
      </c>
      <c r="C16" s="23">
        <v>419120</v>
      </c>
      <c r="D16" s="23">
        <v>419120</v>
      </c>
      <c r="E16" s="23">
        <v>419120</v>
      </c>
      <c r="F16" s="23"/>
      <c r="G16" s="23"/>
      <c r="H16" s="23"/>
      <c r="I16" s="23"/>
      <c r="J16" s="23"/>
      <c r="K16" s="23"/>
      <c r="L16" s="23"/>
      <c r="M16" s="23"/>
      <c r="N16" s="23"/>
      <c r="O16" s="23"/>
    </row>
    <row r="17" ht="18.75" customHeight="1" spans="1:15">
      <c r="A17" s="177" t="s">
        <v>103</v>
      </c>
      <c r="B17" s="213" t="s">
        <v>90</v>
      </c>
      <c r="C17" s="23">
        <v>419120</v>
      </c>
      <c r="D17" s="23">
        <v>419120</v>
      </c>
      <c r="E17" s="23">
        <v>419120</v>
      </c>
      <c r="F17" s="23"/>
      <c r="G17" s="23"/>
      <c r="H17" s="23"/>
      <c r="I17" s="23"/>
      <c r="J17" s="23"/>
      <c r="K17" s="23"/>
      <c r="L17" s="23"/>
      <c r="M17" s="23"/>
      <c r="N17" s="23"/>
      <c r="O17" s="23"/>
    </row>
    <row r="18" ht="18.75" customHeight="1" spans="1:15">
      <c r="A18" s="175" t="s">
        <v>104</v>
      </c>
      <c r="B18" s="212" t="s">
        <v>105</v>
      </c>
      <c r="C18" s="23">
        <v>758621</v>
      </c>
      <c r="D18" s="23">
        <v>758621</v>
      </c>
      <c r="E18" s="23">
        <v>758621</v>
      </c>
      <c r="F18" s="23"/>
      <c r="G18" s="23"/>
      <c r="H18" s="23"/>
      <c r="I18" s="23"/>
      <c r="J18" s="23"/>
      <c r="K18" s="23"/>
      <c r="L18" s="23"/>
      <c r="M18" s="23"/>
      <c r="N18" s="23"/>
      <c r="O18" s="23"/>
    </row>
    <row r="19" ht="18.75" customHeight="1" spans="1:15">
      <c r="A19" s="177" t="s">
        <v>106</v>
      </c>
      <c r="B19" s="213" t="s">
        <v>90</v>
      </c>
      <c r="C19" s="23">
        <v>758621</v>
      </c>
      <c r="D19" s="23">
        <v>758621</v>
      </c>
      <c r="E19" s="23">
        <v>758621</v>
      </c>
      <c r="F19" s="23"/>
      <c r="G19" s="23"/>
      <c r="H19" s="23"/>
      <c r="I19" s="23"/>
      <c r="J19" s="23"/>
      <c r="K19" s="23"/>
      <c r="L19" s="23"/>
      <c r="M19" s="23"/>
      <c r="N19" s="23"/>
      <c r="O19" s="23"/>
    </row>
    <row r="20" ht="18.75" customHeight="1" spans="1:15">
      <c r="A20" s="175" t="s">
        <v>107</v>
      </c>
      <c r="B20" s="212" t="s">
        <v>108</v>
      </c>
      <c r="C20" s="23">
        <v>19600</v>
      </c>
      <c r="D20" s="23">
        <v>19600</v>
      </c>
      <c r="E20" s="23"/>
      <c r="F20" s="23">
        <v>19600</v>
      </c>
      <c r="G20" s="23"/>
      <c r="H20" s="23"/>
      <c r="I20" s="23"/>
      <c r="J20" s="23"/>
      <c r="K20" s="23"/>
      <c r="L20" s="23"/>
      <c r="M20" s="23"/>
      <c r="N20" s="23"/>
      <c r="O20" s="23"/>
    </row>
    <row r="21" ht="18.75" customHeight="1" spans="1:15">
      <c r="A21" s="177" t="s">
        <v>109</v>
      </c>
      <c r="B21" s="213" t="s">
        <v>110</v>
      </c>
      <c r="C21" s="23">
        <v>19600</v>
      </c>
      <c r="D21" s="23">
        <v>19600</v>
      </c>
      <c r="E21" s="23"/>
      <c r="F21" s="23">
        <v>19600</v>
      </c>
      <c r="G21" s="23"/>
      <c r="H21" s="23"/>
      <c r="I21" s="23"/>
      <c r="J21" s="23"/>
      <c r="K21" s="23"/>
      <c r="L21" s="23"/>
      <c r="M21" s="23"/>
      <c r="N21" s="23"/>
      <c r="O21" s="23"/>
    </row>
    <row r="22" ht="18.75" customHeight="1" spans="1:15">
      <c r="A22" s="132" t="s">
        <v>111</v>
      </c>
      <c r="B22" s="160" t="s">
        <v>112</v>
      </c>
      <c r="C22" s="23">
        <v>10000</v>
      </c>
      <c r="D22" s="23">
        <v>10000</v>
      </c>
      <c r="E22" s="23"/>
      <c r="F22" s="23">
        <v>10000</v>
      </c>
      <c r="G22" s="23"/>
      <c r="H22" s="23"/>
      <c r="I22" s="23"/>
      <c r="J22" s="23"/>
      <c r="K22" s="23"/>
      <c r="L22" s="23"/>
      <c r="M22" s="23"/>
      <c r="N22" s="23"/>
      <c r="O22" s="23"/>
    </row>
    <row r="23" ht="18.75" customHeight="1" spans="1:15">
      <c r="A23" s="175" t="s">
        <v>113</v>
      </c>
      <c r="B23" s="212" t="s">
        <v>114</v>
      </c>
      <c r="C23" s="23">
        <v>10000</v>
      </c>
      <c r="D23" s="23">
        <v>10000</v>
      </c>
      <c r="E23" s="23"/>
      <c r="F23" s="23">
        <v>10000</v>
      </c>
      <c r="G23" s="23"/>
      <c r="H23" s="23"/>
      <c r="I23" s="23"/>
      <c r="J23" s="23"/>
      <c r="K23" s="23"/>
      <c r="L23" s="23"/>
      <c r="M23" s="23"/>
      <c r="N23" s="23"/>
      <c r="O23" s="23"/>
    </row>
    <row r="24" ht="18.75" customHeight="1" spans="1:15">
      <c r="A24" s="177" t="s">
        <v>115</v>
      </c>
      <c r="B24" s="213" t="s">
        <v>116</v>
      </c>
      <c r="C24" s="23">
        <v>10000</v>
      </c>
      <c r="D24" s="23">
        <v>10000</v>
      </c>
      <c r="E24" s="23"/>
      <c r="F24" s="23">
        <v>10000</v>
      </c>
      <c r="G24" s="23"/>
      <c r="H24" s="23"/>
      <c r="I24" s="23"/>
      <c r="J24" s="23"/>
      <c r="K24" s="23"/>
      <c r="L24" s="23"/>
      <c r="M24" s="23"/>
      <c r="N24" s="23"/>
      <c r="O24" s="23"/>
    </row>
    <row r="25" ht="18.75" customHeight="1" spans="1:15">
      <c r="A25" s="132" t="s">
        <v>117</v>
      </c>
      <c r="B25" s="160" t="s">
        <v>118</v>
      </c>
      <c r="C25" s="23">
        <v>2647592.99</v>
      </c>
      <c r="D25" s="23">
        <v>2647592.99</v>
      </c>
      <c r="E25" s="23">
        <v>2643392.99</v>
      </c>
      <c r="F25" s="23">
        <v>4200</v>
      </c>
      <c r="G25" s="23"/>
      <c r="H25" s="23"/>
      <c r="I25" s="23"/>
      <c r="J25" s="23"/>
      <c r="K25" s="23"/>
      <c r="L25" s="23"/>
      <c r="M25" s="23"/>
      <c r="N25" s="23"/>
      <c r="O25" s="23"/>
    </row>
    <row r="26" ht="18.75" customHeight="1" spans="1:15">
      <c r="A26" s="175" t="s">
        <v>119</v>
      </c>
      <c r="B26" s="212" t="s">
        <v>120</v>
      </c>
      <c r="C26" s="23">
        <v>1401538.51</v>
      </c>
      <c r="D26" s="23">
        <v>1401538.51</v>
      </c>
      <c r="E26" s="23">
        <v>1401538.51</v>
      </c>
      <c r="F26" s="23"/>
      <c r="G26" s="23"/>
      <c r="H26" s="23"/>
      <c r="I26" s="23"/>
      <c r="J26" s="23"/>
      <c r="K26" s="23"/>
      <c r="L26" s="23"/>
      <c r="M26" s="23"/>
      <c r="N26" s="23"/>
      <c r="O26" s="23"/>
    </row>
    <row r="27" ht="18.75" customHeight="1" spans="1:15">
      <c r="A27" s="177" t="s">
        <v>121</v>
      </c>
      <c r="B27" s="213" t="s">
        <v>122</v>
      </c>
      <c r="C27" s="23">
        <v>1401538.51</v>
      </c>
      <c r="D27" s="23">
        <v>1401538.51</v>
      </c>
      <c r="E27" s="23">
        <v>1401538.51</v>
      </c>
      <c r="F27" s="23"/>
      <c r="G27" s="23"/>
      <c r="H27" s="23"/>
      <c r="I27" s="23"/>
      <c r="J27" s="23"/>
      <c r="K27" s="23"/>
      <c r="L27" s="23"/>
      <c r="M27" s="23"/>
      <c r="N27" s="23"/>
      <c r="O27" s="23"/>
    </row>
    <row r="28" ht="18.75" customHeight="1" spans="1:15">
      <c r="A28" s="175" t="s">
        <v>123</v>
      </c>
      <c r="B28" s="212" t="s">
        <v>124</v>
      </c>
      <c r="C28" s="23">
        <v>4200</v>
      </c>
      <c r="D28" s="23">
        <v>4200</v>
      </c>
      <c r="E28" s="23"/>
      <c r="F28" s="23">
        <v>4200</v>
      </c>
      <c r="G28" s="23"/>
      <c r="H28" s="23"/>
      <c r="I28" s="23"/>
      <c r="J28" s="23"/>
      <c r="K28" s="23"/>
      <c r="L28" s="23"/>
      <c r="M28" s="23"/>
      <c r="N28" s="23"/>
      <c r="O28" s="23"/>
    </row>
    <row r="29" ht="18.75" customHeight="1" spans="1:15">
      <c r="A29" s="177" t="s">
        <v>125</v>
      </c>
      <c r="B29" s="213" t="s">
        <v>126</v>
      </c>
      <c r="C29" s="23">
        <v>4200</v>
      </c>
      <c r="D29" s="23">
        <v>4200</v>
      </c>
      <c r="E29" s="23"/>
      <c r="F29" s="23">
        <v>4200</v>
      </c>
      <c r="G29" s="23"/>
      <c r="H29" s="23"/>
      <c r="I29" s="23"/>
      <c r="J29" s="23"/>
      <c r="K29" s="23"/>
      <c r="L29" s="23"/>
      <c r="M29" s="23"/>
      <c r="N29" s="23"/>
      <c r="O29" s="23"/>
    </row>
    <row r="30" ht="18.75" customHeight="1" spans="1:15">
      <c r="A30" s="175" t="s">
        <v>127</v>
      </c>
      <c r="B30" s="212" t="s">
        <v>128</v>
      </c>
      <c r="C30" s="23">
        <v>1214878.48</v>
      </c>
      <c r="D30" s="23">
        <v>1214878.48</v>
      </c>
      <c r="E30" s="23">
        <v>1214878.48</v>
      </c>
      <c r="F30" s="23"/>
      <c r="G30" s="23"/>
      <c r="H30" s="23"/>
      <c r="I30" s="23"/>
      <c r="J30" s="23"/>
      <c r="K30" s="23"/>
      <c r="L30" s="23"/>
      <c r="M30" s="23"/>
      <c r="N30" s="23"/>
      <c r="O30" s="23"/>
    </row>
    <row r="31" ht="18.75" customHeight="1" spans="1:15">
      <c r="A31" s="177" t="s">
        <v>129</v>
      </c>
      <c r="B31" s="213" t="s">
        <v>130</v>
      </c>
      <c r="C31" s="23">
        <v>84480</v>
      </c>
      <c r="D31" s="23">
        <v>84480</v>
      </c>
      <c r="E31" s="23">
        <v>84480</v>
      </c>
      <c r="F31" s="23"/>
      <c r="G31" s="23"/>
      <c r="H31" s="23"/>
      <c r="I31" s="23"/>
      <c r="J31" s="23"/>
      <c r="K31" s="23"/>
      <c r="L31" s="23"/>
      <c r="M31" s="23"/>
      <c r="N31" s="23"/>
      <c r="O31" s="23"/>
    </row>
    <row r="32" ht="18.75" customHeight="1" spans="1:15">
      <c r="A32" s="177" t="s">
        <v>131</v>
      </c>
      <c r="B32" s="213" t="s">
        <v>132</v>
      </c>
      <c r="C32" s="23">
        <v>135370</v>
      </c>
      <c r="D32" s="23">
        <v>135370</v>
      </c>
      <c r="E32" s="23">
        <v>135370</v>
      </c>
      <c r="F32" s="23"/>
      <c r="G32" s="23"/>
      <c r="H32" s="23"/>
      <c r="I32" s="23"/>
      <c r="J32" s="23"/>
      <c r="K32" s="23"/>
      <c r="L32" s="23"/>
      <c r="M32" s="23"/>
      <c r="N32" s="23"/>
      <c r="O32" s="23"/>
    </row>
    <row r="33" ht="18.75" customHeight="1" spans="1:15">
      <c r="A33" s="177" t="s">
        <v>133</v>
      </c>
      <c r="B33" s="213" t="s">
        <v>134</v>
      </c>
      <c r="C33" s="23">
        <v>995028.48</v>
      </c>
      <c r="D33" s="23">
        <v>995028.48</v>
      </c>
      <c r="E33" s="23">
        <v>995028.48</v>
      </c>
      <c r="F33" s="23"/>
      <c r="G33" s="23"/>
      <c r="H33" s="23"/>
      <c r="I33" s="23"/>
      <c r="J33" s="23"/>
      <c r="K33" s="23"/>
      <c r="L33" s="23"/>
      <c r="M33" s="23"/>
      <c r="N33" s="23"/>
      <c r="O33" s="23"/>
    </row>
    <row r="34" ht="18.75" customHeight="1" spans="1:15">
      <c r="A34" s="175" t="s">
        <v>135</v>
      </c>
      <c r="B34" s="212" t="s">
        <v>136</v>
      </c>
      <c r="C34" s="23">
        <v>26976</v>
      </c>
      <c r="D34" s="23">
        <v>26976</v>
      </c>
      <c r="E34" s="23">
        <v>26976</v>
      </c>
      <c r="F34" s="23"/>
      <c r="G34" s="23"/>
      <c r="H34" s="23"/>
      <c r="I34" s="23"/>
      <c r="J34" s="23"/>
      <c r="K34" s="23"/>
      <c r="L34" s="23"/>
      <c r="M34" s="23"/>
      <c r="N34" s="23"/>
      <c r="O34" s="23"/>
    </row>
    <row r="35" ht="18.75" customHeight="1" spans="1:15">
      <c r="A35" s="177" t="s">
        <v>137</v>
      </c>
      <c r="B35" s="213" t="s">
        <v>138</v>
      </c>
      <c r="C35" s="23">
        <v>26976</v>
      </c>
      <c r="D35" s="23">
        <v>26976</v>
      </c>
      <c r="E35" s="23">
        <v>26976</v>
      </c>
      <c r="F35" s="23"/>
      <c r="G35" s="23"/>
      <c r="H35" s="23"/>
      <c r="I35" s="23"/>
      <c r="J35" s="23"/>
      <c r="K35" s="23"/>
      <c r="L35" s="23"/>
      <c r="M35" s="23"/>
      <c r="N35" s="23"/>
      <c r="O35" s="23"/>
    </row>
    <row r="36" ht="18.75" customHeight="1" spans="1:15">
      <c r="A36" s="132" t="s">
        <v>139</v>
      </c>
      <c r="B36" s="160" t="s">
        <v>140</v>
      </c>
      <c r="C36" s="23">
        <v>476265.74</v>
      </c>
      <c r="D36" s="23">
        <v>476265.74</v>
      </c>
      <c r="E36" s="23">
        <v>471765.74</v>
      </c>
      <c r="F36" s="23">
        <v>4500</v>
      </c>
      <c r="G36" s="23"/>
      <c r="H36" s="23"/>
      <c r="I36" s="23"/>
      <c r="J36" s="23"/>
      <c r="K36" s="23"/>
      <c r="L36" s="23"/>
      <c r="M36" s="23"/>
      <c r="N36" s="23"/>
      <c r="O36" s="23"/>
    </row>
    <row r="37" ht="18.75" customHeight="1" spans="1:15">
      <c r="A37" s="175" t="s">
        <v>141</v>
      </c>
      <c r="B37" s="212" t="s">
        <v>142</v>
      </c>
      <c r="C37" s="23">
        <v>4500</v>
      </c>
      <c r="D37" s="23">
        <v>4500</v>
      </c>
      <c r="E37" s="23"/>
      <c r="F37" s="23">
        <v>4500</v>
      </c>
      <c r="G37" s="23"/>
      <c r="H37" s="23"/>
      <c r="I37" s="23"/>
      <c r="J37" s="23"/>
      <c r="K37" s="23"/>
      <c r="L37" s="23"/>
      <c r="M37" s="23"/>
      <c r="N37" s="23"/>
      <c r="O37" s="23"/>
    </row>
    <row r="38" ht="18.75" customHeight="1" spans="1:15">
      <c r="A38" s="177" t="s">
        <v>143</v>
      </c>
      <c r="B38" s="213" t="s">
        <v>144</v>
      </c>
      <c r="C38" s="23">
        <v>4500</v>
      </c>
      <c r="D38" s="23">
        <v>4500</v>
      </c>
      <c r="E38" s="23"/>
      <c r="F38" s="23">
        <v>4500</v>
      </c>
      <c r="G38" s="23"/>
      <c r="H38" s="23"/>
      <c r="I38" s="23"/>
      <c r="J38" s="23"/>
      <c r="K38" s="23"/>
      <c r="L38" s="23"/>
      <c r="M38" s="23"/>
      <c r="N38" s="23"/>
      <c r="O38" s="23"/>
    </row>
    <row r="39" ht="18.75" customHeight="1" spans="1:15">
      <c r="A39" s="175" t="s">
        <v>145</v>
      </c>
      <c r="B39" s="212" t="s">
        <v>146</v>
      </c>
      <c r="C39" s="23">
        <v>471765.74</v>
      </c>
      <c r="D39" s="23">
        <v>471765.74</v>
      </c>
      <c r="E39" s="23">
        <v>471765.74</v>
      </c>
      <c r="F39" s="23"/>
      <c r="G39" s="23"/>
      <c r="H39" s="23"/>
      <c r="I39" s="23"/>
      <c r="J39" s="23"/>
      <c r="K39" s="23"/>
      <c r="L39" s="23"/>
      <c r="M39" s="23"/>
      <c r="N39" s="23"/>
      <c r="O39" s="23"/>
    </row>
    <row r="40" ht="18.75" customHeight="1" spans="1:15">
      <c r="A40" s="177" t="s">
        <v>147</v>
      </c>
      <c r="B40" s="213" t="s">
        <v>148</v>
      </c>
      <c r="C40" s="23">
        <v>186769.48</v>
      </c>
      <c r="D40" s="23">
        <v>186769.48</v>
      </c>
      <c r="E40" s="23">
        <v>186769.48</v>
      </c>
      <c r="F40" s="23"/>
      <c r="G40" s="23"/>
      <c r="H40" s="23"/>
      <c r="I40" s="23"/>
      <c r="J40" s="23"/>
      <c r="K40" s="23"/>
      <c r="L40" s="23"/>
      <c r="M40" s="23"/>
      <c r="N40" s="23"/>
      <c r="O40" s="23"/>
    </row>
    <row r="41" ht="18.75" customHeight="1" spans="1:15">
      <c r="A41" s="177" t="s">
        <v>149</v>
      </c>
      <c r="B41" s="213" t="s">
        <v>150</v>
      </c>
      <c r="C41" s="23">
        <v>254774.41</v>
      </c>
      <c r="D41" s="23">
        <v>254774.41</v>
      </c>
      <c r="E41" s="23">
        <v>254774.41</v>
      </c>
      <c r="F41" s="23"/>
      <c r="G41" s="23"/>
      <c r="H41" s="23"/>
      <c r="I41" s="23"/>
      <c r="J41" s="23"/>
      <c r="K41" s="23"/>
      <c r="L41" s="23"/>
      <c r="M41" s="23"/>
      <c r="N41" s="23"/>
      <c r="O41" s="23"/>
    </row>
    <row r="42" ht="18.75" customHeight="1" spans="1:15">
      <c r="A42" s="177" t="s">
        <v>151</v>
      </c>
      <c r="B42" s="213" t="s">
        <v>152</v>
      </c>
      <c r="C42" s="23">
        <v>30221.85</v>
      </c>
      <c r="D42" s="23">
        <v>30221.85</v>
      </c>
      <c r="E42" s="23">
        <v>30221.85</v>
      </c>
      <c r="F42" s="23"/>
      <c r="G42" s="23"/>
      <c r="H42" s="23"/>
      <c r="I42" s="23"/>
      <c r="J42" s="23"/>
      <c r="K42" s="23"/>
      <c r="L42" s="23"/>
      <c r="M42" s="23"/>
      <c r="N42" s="23"/>
      <c r="O42" s="23"/>
    </row>
    <row r="43" ht="18.75" customHeight="1" spans="1:15">
      <c r="A43" s="132" t="s">
        <v>153</v>
      </c>
      <c r="B43" s="160" t="s">
        <v>154</v>
      </c>
      <c r="C43" s="23">
        <v>1149579.5</v>
      </c>
      <c r="D43" s="23">
        <v>1149579.5</v>
      </c>
      <c r="E43" s="23">
        <v>1149579.5</v>
      </c>
      <c r="F43" s="23"/>
      <c r="G43" s="23"/>
      <c r="H43" s="23"/>
      <c r="I43" s="23"/>
      <c r="J43" s="23"/>
      <c r="K43" s="23"/>
      <c r="L43" s="23"/>
      <c r="M43" s="23"/>
      <c r="N43" s="23"/>
      <c r="O43" s="23"/>
    </row>
    <row r="44" ht="18.75" customHeight="1" spans="1:15">
      <c r="A44" s="175" t="s">
        <v>155</v>
      </c>
      <c r="B44" s="212" t="s">
        <v>156</v>
      </c>
      <c r="C44" s="23">
        <v>1139579.5</v>
      </c>
      <c r="D44" s="23">
        <v>1139579.5</v>
      </c>
      <c r="E44" s="23">
        <v>1139579.5</v>
      </c>
      <c r="F44" s="23"/>
      <c r="G44" s="23"/>
      <c r="H44" s="23"/>
      <c r="I44" s="23"/>
      <c r="J44" s="23"/>
      <c r="K44" s="23"/>
      <c r="L44" s="23"/>
      <c r="M44" s="23"/>
      <c r="N44" s="23"/>
      <c r="O44" s="23"/>
    </row>
    <row r="45" ht="18.75" customHeight="1" spans="1:15">
      <c r="A45" s="177" t="s">
        <v>157</v>
      </c>
      <c r="B45" s="213" t="s">
        <v>158</v>
      </c>
      <c r="C45" s="23">
        <v>1139579.5</v>
      </c>
      <c r="D45" s="23">
        <v>1139579.5</v>
      </c>
      <c r="E45" s="23">
        <v>1139579.5</v>
      </c>
      <c r="F45" s="23"/>
      <c r="G45" s="23"/>
      <c r="H45" s="23"/>
      <c r="I45" s="23"/>
      <c r="J45" s="23"/>
      <c r="K45" s="23"/>
      <c r="L45" s="23"/>
      <c r="M45" s="23"/>
      <c r="N45" s="23"/>
      <c r="O45" s="23"/>
    </row>
    <row r="46" ht="18.75" customHeight="1" spans="1:15">
      <c r="A46" s="175" t="s">
        <v>159</v>
      </c>
      <c r="B46" s="212" t="s">
        <v>160</v>
      </c>
      <c r="C46" s="23">
        <v>10000</v>
      </c>
      <c r="D46" s="23">
        <v>10000</v>
      </c>
      <c r="E46" s="23">
        <v>10000</v>
      </c>
      <c r="F46" s="23"/>
      <c r="G46" s="23"/>
      <c r="H46" s="23"/>
      <c r="I46" s="23"/>
      <c r="J46" s="23"/>
      <c r="K46" s="23"/>
      <c r="L46" s="23"/>
      <c r="M46" s="23"/>
      <c r="N46" s="23"/>
      <c r="O46" s="23"/>
    </row>
    <row r="47" ht="18.75" customHeight="1" spans="1:15">
      <c r="A47" s="177" t="s">
        <v>161</v>
      </c>
      <c r="B47" s="213" t="s">
        <v>160</v>
      </c>
      <c r="C47" s="23">
        <v>10000</v>
      </c>
      <c r="D47" s="23">
        <v>10000</v>
      </c>
      <c r="E47" s="23">
        <v>10000</v>
      </c>
      <c r="F47" s="23"/>
      <c r="G47" s="23"/>
      <c r="H47" s="23"/>
      <c r="I47" s="23"/>
      <c r="J47" s="23"/>
      <c r="K47" s="23"/>
      <c r="L47" s="23"/>
      <c r="M47" s="23"/>
      <c r="N47" s="23"/>
      <c r="O47" s="23"/>
    </row>
    <row r="48" ht="18.75" customHeight="1" spans="1:15">
      <c r="A48" s="132" t="s">
        <v>162</v>
      </c>
      <c r="B48" s="160" t="s">
        <v>163</v>
      </c>
      <c r="C48" s="23">
        <v>6507314.6</v>
      </c>
      <c r="D48" s="23">
        <v>6507314.6</v>
      </c>
      <c r="E48" s="23">
        <v>2630814.6</v>
      </c>
      <c r="F48" s="23">
        <v>3876500</v>
      </c>
      <c r="G48" s="23"/>
      <c r="H48" s="23"/>
      <c r="I48" s="23"/>
      <c r="J48" s="23"/>
      <c r="K48" s="23"/>
      <c r="L48" s="23"/>
      <c r="M48" s="23"/>
      <c r="N48" s="23"/>
      <c r="O48" s="23"/>
    </row>
    <row r="49" ht="18.75" customHeight="1" spans="1:15">
      <c r="A49" s="175" t="s">
        <v>164</v>
      </c>
      <c r="B49" s="212" t="s">
        <v>165</v>
      </c>
      <c r="C49" s="23">
        <v>2468824.6</v>
      </c>
      <c r="D49" s="23">
        <v>2468824.6</v>
      </c>
      <c r="E49" s="23">
        <v>2468824.6</v>
      </c>
      <c r="F49" s="23"/>
      <c r="G49" s="23"/>
      <c r="H49" s="23"/>
      <c r="I49" s="23"/>
      <c r="J49" s="23"/>
      <c r="K49" s="23"/>
      <c r="L49" s="23"/>
      <c r="M49" s="23"/>
      <c r="N49" s="23"/>
      <c r="O49" s="23"/>
    </row>
    <row r="50" ht="18.75" customHeight="1" spans="1:15">
      <c r="A50" s="177" t="s">
        <v>166</v>
      </c>
      <c r="B50" s="213" t="s">
        <v>167</v>
      </c>
      <c r="C50" s="23">
        <v>2468824.6</v>
      </c>
      <c r="D50" s="23">
        <v>2468824.6</v>
      </c>
      <c r="E50" s="23">
        <v>2468824.6</v>
      </c>
      <c r="F50" s="23"/>
      <c r="G50" s="23"/>
      <c r="H50" s="23"/>
      <c r="I50" s="23"/>
      <c r="J50" s="23"/>
      <c r="K50" s="23"/>
      <c r="L50" s="23"/>
      <c r="M50" s="23"/>
      <c r="N50" s="23"/>
      <c r="O50" s="23"/>
    </row>
    <row r="51" ht="18.75" customHeight="1" spans="1:15">
      <c r="A51" s="175" t="s">
        <v>168</v>
      </c>
      <c r="B51" s="212" t="s">
        <v>169</v>
      </c>
      <c r="C51" s="23">
        <v>4038490</v>
      </c>
      <c r="D51" s="23">
        <v>4038490</v>
      </c>
      <c r="E51" s="23">
        <v>161990</v>
      </c>
      <c r="F51" s="23">
        <v>3876500</v>
      </c>
      <c r="G51" s="23"/>
      <c r="H51" s="23"/>
      <c r="I51" s="23"/>
      <c r="J51" s="23"/>
      <c r="K51" s="23"/>
      <c r="L51" s="23"/>
      <c r="M51" s="23"/>
      <c r="N51" s="23"/>
      <c r="O51" s="23"/>
    </row>
    <row r="52" ht="18.75" customHeight="1" spans="1:15">
      <c r="A52" s="177" t="s">
        <v>170</v>
      </c>
      <c r="B52" s="213" t="s">
        <v>171</v>
      </c>
      <c r="C52" s="23">
        <v>4038490</v>
      </c>
      <c r="D52" s="23">
        <v>4038490</v>
      </c>
      <c r="E52" s="23">
        <v>161990</v>
      </c>
      <c r="F52" s="23">
        <v>3876500</v>
      </c>
      <c r="G52" s="23"/>
      <c r="H52" s="23"/>
      <c r="I52" s="23"/>
      <c r="J52" s="23"/>
      <c r="K52" s="23"/>
      <c r="L52" s="23"/>
      <c r="M52" s="23"/>
      <c r="N52" s="23"/>
      <c r="O52" s="23"/>
    </row>
    <row r="53" ht="18.75" customHeight="1" spans="1:15">
      <c r="A53" s="132" t="s">
        <v>172</v>
      </c>
      <c r="B53" s="160" t="s">
        <v>173</v>
      </c>
      <c r="C53" s="23">
        <v>800560</v>
      </c>
      <c r="D53" s="23">
        <v>800560</v>
      </c>
      <c r="E53" s="23">
        <v>800560</v>
      </c>
      <c r="F53" s="23"/>
      <c r="G53" s="23"/>
      <c r="H53" s="23"/>
      <c r="I53" s="23"/>
      <c r="J53" s="23"/>
      <c r="K53" s="23"/>
      <c r="L53" s="23"/>
      <c r="M53" s="23"/>
      <c r="N53" s="23"/>
      <c r="O53" s="23"/>
    </row>
    <row r="54" ht="18.75" customHeight="1" spans="1:15">
      <c r="A54" s="175" t="s">
        <v>174</v>
      </c>
      <c r="B54" s="212" t="s">
        <v>175</v>
      </c>
      <c r="C54" s="23">
        <v>800560</v>
      </c>
      <c r="D54" s="23">
        <v>800560</v>
      </c>
      <c r="E54" s="23">
        <v>800560</v>
      </c>
      <c r="F54" s="23"/>
      <c r="G54" s="23"/>
      <c r="H54" s="23"/>
      <c r="I54" s="23"/>
      <c r="J54" s="23"/>
      <c r="K54" s="23"/>
      <c r="L54" s="23"/>
      <c r="M54" s="23"/>
      <c r="N54" s="23"/>
      <c r="O54" s="23"/>
    </row>
    <row r="55" ht="18.75" customHeight="1" spans="1:15">
      <c r="A55" s="177" t="s">
        <v>176</v>
      </c>
      <c r="B55" s="213" t="s">
        <v>177</v>
      </c>
      <c r="C55" s="23">
        <v>800560</v>
      </c>
      <c r="D55" s="23">
        <v>800560</v>
      </c>
      <c r="E55" s="23">
        <v>800560</v>
      </c>
      <c r="F55" s="23"/>
      <c r="G55" s="23"/>
      <c r="H55" s="23"/>
      <c r="I55" s="23"/>
      <c r="J55" s="23"/>
      <c r="K55" s="23"/>
      <c r="L55" s="23"/>
      <c r="M55" s="23"/>
      <c r="N55" s="23"/>
      <c r="O55" s="23"/>
    </row>
    <row r="56" ht="18.75" customHeight="1" spans="1:15">
      <c r="A56" s="179" t="s">
        <v>178</v>
      </c>
      <c r="B56" s="180" t="s">
        <v>178</v>
      </c>
      <c r="C56" s="23">
        <v>15613145.23</v>
      </c>
      <c r="D56" s="23">
        <v>15551945.23</v>
      </c>
      <c r="E56" s="23">
        <v>11597088.83</v>
      </c>
      <c r="F56" s="23">
        <v>3954856.4</v>
      </c>
      <c r="G56" s="23"/>
      <c r="H56" s="23"/>
      <c r="I56" s="23"/>
      <c r="J56" s="23">
        <v>61200</v>
      </c>
      <c r="K56" s="23"/>
      <c r="L56" s="23"/>
      <c r="M56" s="23"/>
      <c r="N56" s="23"/>
      <c r="O56" s="23">
        <v>61200</v>
      </c>
    </row>
  </sheetData>
  <mergeCells count="11">
    <mergeCell ref="A2:O2"/>
    <mergeCell ref="A3:L3"/>
    <mergeCell ref="D4:F4"/>
    <mergeCell ref="J4:O4"/>
    <mergeCell ref="A56:B5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444444444444" defaultRowHeight="14.25" customHeight="1" outlineLevelCol="3"/>
  <cols>
    <col min="1" max="1" width="39.2777777777778" customWidth="1"/>
    <col min="2" max="2" width="30.8555555555556" customWidth="1"/>
    <col min="3" max="3" width="35.8555555555556" customWidth="1"/>
    <col min="4" max="4" width="29.8555555555556" customWidth="1"/>
  </cols>
  <sheetData>
    <row r="1" ht="15" customHeight="1" spans="1:4">
      <c r="A1" s="1"/>
      <c r="B1" s="1"/>
      <c r="C1" s="1"/>
      <c r="D1" s="39" t="s">
        <v>179</v>
      </c>
    </row>
    <row r="2" ht="36" customHeight="1" spans="1:4">
      <c r="A2" s="5" t="str">
        <f>"2025"&amp;"年部门财政拨款收支预算总表"</f>
        <v>2025年部门财政拨款收支预算总表</v>
      </c>
      <c r="B2" s="158"/>
      <c r="C2" s="158"/>
      <c r="D2" s="158"/>
    </row>
    <row r="3" ht="18.75" customHeight="1" spans="1:4">
      <c r="A3" s="7" t="str">
        <f>"单位名称："&amp;"凤庆县新华彝族苗族乡人民政府"</f>
        <v>单位名称：凤庆县新华彝族苗族乡人民政府</v>
      </c>
      <c r="B3" s="159"/>
      <c r="C3" s="159"/>
      <c r="D3" s="39" t="s">
        <v>1</v>
      </c>
    </row>
    <row r="4" ht="18.75" customHeight="1" spans="1:4">
      <c r="A4" s="12" t="s">
        <v>2</v>
      </c>
      <c r="B4" s="14"/>
      <c r="C4" s="12" t="s">
        <v>3</v>
      </c>
      <c r="D4" s="14"/>
    </row>
    <row r="5" ht="18.75" customHeight="1" spans="1:4">
      <c r="A5" s="31" t="s">
        <v>4</v>
      </c>
      <c r="B5" s="107" t="str">
        <f>"2025"&amp;"年预算数"</f>
        <v>2025年预算数</v>
      </c>
      <c r="C5" s="31" t="s">
        <v>180</v>
      </c>
      <c r="D5" s="107" t="str">
        <f>"2025"&amp;"年预算数"</f>
        <v>2025年预算数</v>
      </c>
    </row>
    <row r="6" ht="18.75" customHeight="1" spans="1:4">
      <c r="A6" s="33"/>
      <c r="B6" s="18"/>
      <c r="C6" s="33"/>
      <c r="D6" s="18"/>
    </row>
    <row r="7" ht="18.75" customHeight="1" spans="1:4">
      <c r="A7" s="160" t="s">
        <v>181</v>
      </c>
      <c r="B7" s="23">
        <v>15551945.23</v>
      </c>
      <c r="C7" s="22" t="s">
        <v>182</v>
      </c>
      <c r="D7" s="23">
        <v>15551945.23</v>
      </c>
    </row>
    <row r="8" ht="18.75" customHeight="1" spans="1:4">
      <c r="A8" s="161" t="s">
        <v>183</v>
      </c>
      <c r="B8" s="23">
        <v>15551945.23</v>
      </c>
      <c r="C8" s="22" t="s">
        <v>184</v>
      </c>
      <c r="D8" s="23">
        <v>3960632.4</v>
      </c>
    </row>
    <row r="9" ht="18.75" customHeight="1" spans="1:4">
      <c r="A9" s="161" t="s">
        <v>185</v>
      </c>
      <c r="B9" s="23"/>
      <c r="C9" s="22" t="s">
        <v>186</v>
      </c>
      <c r="D9" s="23"/>
    </row>
    <row r="10" ht="18.75" customHeight="1" spans="1:4">
      <c r="A10" s="161" t="s">
        <v>187</v>
      </c>
      <c r="B10" s="23"/>
      <c r="C10" s="22" t="s">
        <v>188</v>
      </c>
      <c r="D10" s="23">
        <v>10000</v>
      </c>
    </row>
    <row r="11" ht="18.75" customHeight="1" spans="1:4">
      <c r="A11" s="162" t="s">
        <v>189</v>
      </c>
      <c r="B11" s="23"/>
      <c r="C11" s="163" t="s">
        <v>190</v>
      </c>
      <c r="D11" s="23"/>
    </row>
    <row r="12" ht="18.75" customHeight="1" spans="1:4">
      <c r="A12" s="164" t="s">
        <v>183</v>
      </c>
      <c r="B12" s="23"/>
      <c r="C12" s="165" t="s">
        <v>191</v>
      </c>
      <c r="D12" s="23"/>
    </row>
    <row r="13" ht="18.75" customHeight="1" spans="1:4">
      <c r="A13" s="164" t="s">
        <v>185</v>
      </c>
      <c r="B13" s="23"/>
      <c r="C13" s="165" t="s">
        <v>192</v>
      </c>
      <c r="D13" s="23"/>
    </row>
    <row r="14" ht="18.75" customHeight="1" spans="1:4">
      <c r="A14" s="164" t="s">
        <v>187</v>
      </c>
      <c r="B14" s="23"/>
      <c r="C14" s="165" t="s">
        <v>193</v>
      </c>
      <c r="D14" s="23"/>
    </row>
    <row r="15" ht="18.75" customHeight="1" spans="1:4">
      <c r="A15" s="164" t="s">
        <v>26</v>
      </c>
      <c r="B15" s="23"/>
      <c r="C15" s="165" t="s">
        <v>194</v>
      </c>
      <c r="D15" s="23">
        <v>2647592.99</v>
      </c>
    </row>
    <row r="16" ht="18.75" customHeight="1" spans="1:4">
      <c r="A16" s="164" t="s">
        <v>26</v>
      </c>
      <c r="B16" s="23" t="s">
        <v>26</v>
      </c>
      <c r="C16" s="165" t="s">
        <v>195</v>
      </c>
      <c r="D16" s="23">
        <v>476265.74</v>
      </c>
    </row>
    <row r="17" ht="18.75" customHeight="1" spans="1:4">
      <c r="A17" s="166" t="s">
        <v>26</v>
      </c>
      <c r="B17" s="23" t="s">
        <v>26</v>
      </c>
      <c r="C17" s="165" t="s">
        <v>196</v>
      </c>
      <c r="D17" s="23"/>
    </row>
    <row r="18" ht="18.75" customHeight="1" spans="1:4">
      <c r="A18" s="166" t="s">
        <v>26</v>
      </c>
      <c r="B18" s="23" t="s">
        <v>26</v>
      </c>
      <c r="C18" s="165" t="s">
        <v>197</v>
      </c>
      <c r="D18" s="23">
        <v>1149579.5</v>
      </c>
    </row>
    <row r="19" ht="18.75" customHeight="1" spans="1:4">
      <c r="A19" s="167" t="s">
        <v>26</v>
      </c>
      <c r="B19" s="23" t="s">
        <v>26</v>
      </c>
      <c r="C19" s="165" t="s">
        <v>198</v>
      </c>
      <c r="D19" s="23">
        <v>6507314.6</v>
      </c>
    </row>
    <row r="20" ht="18.75" customHeight="1" spans="1:4">
      <c r="A20" s="167" t="s">
        <v>26</v>
      </c>
      <c r="B20" s="23" t="s">
        <v>26</v>
      </c>
      <c r="C20" s="165" t="s">
        <v>199</v>
      </c>
      <c r="D20" s="23"/>
    </row>
    <row r="21" ht="18.75" customHeight="1" spans="1:4">
      <c r="A21" s="167" t="s">
        <v>26</v>
      </c>
      <c r="B21" s="23" t="s">
        <v>26</v>
      </c>
      <c r="C21" s="165" t="s">
        <v>200</v>
      </c>
      <c r="D21" s="23"/>
    </row>
    <row r="22" ht="18.75" customHeight="1" spans="1:4">
      <c r="A22" s="167" t="s">
        <v>26</v>
      </c>
      <c r="B22" s="23" t="s">
        <v>26</v>
      </c>
      <c r="C22" s="165" t="s">
        <v>201</v>
      </c>
      <c r="D22" s="23"/>
    </row>
    <row r="23" ht="18.75" customHeight="1" spans="1:4">
      <c r="A23" s="167" t="s">
        <v>26</v>
      </c>
      <c r="B23" s="23" t="s">
        <v>26</v>
      </c>
      <c r="C23" s="165" t="s">
        <v>202</v>
      </c>
      <c r="D23" s="23"/>
    </row>
    <row r="24" ht="18.75" customHeight="1" spans="1:4">
      <c r="A24" s="167" t="s">
        <v>26</v>
      </c>
      <c r="B24" s="23" t="s">
        <v>26</v>
      </c>
      <c r="C24" s="165" t="s">
        <v>203</v>
      </c>
      <c r="D24" s="23"/>
    </row>
    <row r="25" ht="18.75" customHeight="1" spans="1:4">
      <c r="A25" s="167" t="s">
        <v>26</v>
      </c>
      <c r="B25" s="23" t="s">
        <v>26</v>
      </c>
      <c r="C25" s="165" t="s">
        <v>204</v>
      </c>
      <c r="D25" s="23"/>
    </row>
    <row r="26" ht="18.75" customHeight="1" spans="1:4">
      <c r="A26" s="167" t="s">
        <v>26</v>
      </c>
      <c r="B26" s="23" t="s">
        <v>26</v>
      </c>
      <c r="C26" s="165" t="s">
        <v>205</v>
      </c>
      <c r="D26" s="23">
        <v>800560</v>
      </c>
    </row>
    <row r="27" ht="18.75" customHeight="1" spans="1:4">
      <c r="A27" s="167" t="s">
        <v>26</v>
      </c>
      <c r="B27" s="23" t="s">
        <v>26</v>
      </c>
      <c r="C27" s="165" t="s">
        <v>206</v>
      </c>
      <c r="D27" s="23"/>
    </row>
    <row r="28" ht="18.75" customHeight="1" spans="1:4">
      <c r="A28" s="167" t="s">
        <v>26</v>
      </c>
      <c r="B28" s="23" t="s">
        <v>26</v>
      </c>
      <c r="C28" s="165" t="s">
        <v>207</v>
      </c>
      <c r="D28" s="23"/>
    </row>
    <row r="29" ht="18.75" customHeight="1" spans="1:4">
      <c r="A29" s="167" t="s">
        <v>26</v>
      </c>
      <c r="B29" s="23" t="s">
        <v>26</v>
      </c>
      <c r="C29" s="165" t="s">
        <v>208</v>
      </c>
      <c r="D29" s="23"/>
    </row>
    <row r="30" ht="18.75" customHeight="1" spans="1:4">
      <c r="A30" s="167" t="s">
        <v>26</v>
      </c>
      <c r="B30" s="23" t="s">
        <v>26</v>
      </c>
      <c r="C30" s="165" t="s">
        <v>209</v>
      </c>
      <c r="D30" s="23"/>
    </row>
    <row r="31" ht="18.75" customHeight="1" spans="1:4">
      <c r="A31" s="168" t="s">
        <v>26</v>
      </c>
      <c r="B31" s="23" t="s">
        <v>26</v>
      </c>
      <c r="C31" s="165" t="s">
        <v>210</v>
      </c>
      <c r="D31" s="23"/>
    </row>
    <row r="32" ht="18.75" customHeight="1" spans="1:4">
      <c r="A32" s="168" t="s">
        <v>26</v>
      </c>
      <c r="B32" s="23" t="s">
        <v>26</v>
      </c>
      <c r="C32" s="165" t="s">
        <v>211</v>
      </c>
      <c r="D32" s="23"/>
    </row>
    <row r="33" ht="18.75" customHeight="1" spans="1:4">
      <c r="A33" s="168" t="s">
        <v>26</v>
      </c>
      <c r="B33" s="23" t="s">
        <v>26</v>
      </c>
      <c r="C33" s="165" t="s">
        <v>212</v>
      </c>
      <c r="D33" s="23"/>
    </row>
    <row r="34" ht="18.75" customHeight="1" spans="1:4">
      <c r="A34" s="168"/>
      <c r="B34" s="23"/>
      <c r="C34" s="165" t="s">
        <v>213</v>
      </c>
      <c r="D34" s="23"/>
    </row>
    <row r="35" ht="18.75" customHeight="1" spans="1:4">
      <c r="A35" s="168" t="s">
        <v>26</v>
      </c>
      <c r="B35" s="23" t="s">
        <v>26</v>
      </c>
      <c r="C35" s="165" t="s">
        <v>214</v>
      </c>
      <c r="D35" s="23"/>
    </row>
    <row r="36" ht="18.75" customHeight="1" spans="1:4">
      <c r="A36" s="55" t="s">
        <v>215</v>
      </c>
      <c r="B36" s="169">
        <v>15551945.23</v>
      </c>
      <c r="C36" s="170" t="s">
        <v>52</v>
      </c>
      <c r="D36" s="169">
        <v>15551945.23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6"/>
  <sheetViews>
    <sheetView showZeros="0" topLeftCell="A6" workbookViewId="0">
      <selection activeCell="K19" sqref="K19"/>
    </sheetView>
  </sheetViews>
  <sheetFormatPr defaultColWidth="9.14444444444444" defaultRowHeight="14.25" customHeight="1" outlineLevelCol="6"/>
  <cols>
    <col min="1" max="1" width="20.1444444444444" customWidth="1"/>
    <col min="2" max="2" width="44" customWidth="1"/>
    <col min="3" max="3" width="24.2777777777778" customWidth="1"/>
    <col min="4" max="4" width="20.4222222222222" customWidth="1"/>
    <col min="5" max="7" width="24.2777777777778" customWidth="1"/>
  </cols>
  <sheetData>
    <row r="1" ht="15" customHeight="1" spans="4:7">
      <c r="D1" s="149"/>
      <c r="F1" s="57"/>
      <c r="G1" s="39" t="s">
        <v>216</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"单位名称："&amp;"凤庆县新华彝族苗族乡人民政府"</f>
        <v>单位名称：凤庆县新华彝族苗族乡人民政府</v>
      </c>
      <c r="B3" s="29"/>
      <c r="C3" s="30"/>
      <c r="D3" s="30"/>
      <c r="E3" s="30"/>
      <c r="F3" s="102"/>
      <c r="G3" s="39" t="s">
        <v>1</v>
      </c>
    </row>
    <row r="4" ht="20.25" customHeight="1" spans="1:7">
      <c r="A4" s="152" t="s">
        <v>217</v>
      </c>
      <c r="B4" s="153"/>
      <c r="C4" s="107" t="s">
        <v>56</v>
      </c>
      <c r="D4" s="130" t="s">
        <v>76</v>
      </c>
      <c r="E4" s="13"/>
      <c r="F4" s="14"/>
      <c r="G4" s="123" t="s">
        <v>77</v>
      </c>
    </row>
    <row r="5" ht="20.25" customHeight="1" spans="1:7">
      <c r="A5" s="154" t="s">
        <v>74</v>
      </c>
      <c r="B5" s="154" t="s">
        <v>75</v>
      </c>
      <c r="C5" s="33"/>
      <c r="D5" s="66" t="s">
        <v>58</v>
      </c>
      <c r="E5" s="66" t="s">
        <v>218</v>
      </c>
      <c r="F5" s="66" t="s">
        <v>219</v>
      </c>
      <c r="G5" s="94"/>
    </row>
    <row r="6" ht="19.5" customHeight="1" spans="1:7">
      <c r="A6" s="154" t="s">
        <v>220</v>
      </c>
      <c r="B6" s="154" t="s">
        <v>221</v>
      </c>
      <c r="C6" s="154" t="s">
        <v>222</v>
      </c>
      <c r="D6" s="66">
        <v>4</v>
      </c>
      <c r="E6" s="155" t="s">
        <v>223</v>
      </c>
      <c r="F6" s="155" t="s">
        <v>224</v>
      </c>
      <c r="G6" s="154" t="s">
        <v>225</v>
      </c>
    </row>
    <row r="7" ht="18" customHeight="1" spans="1:7">
      <c r="A7" s="34" t="s">
        <v>85</v>
      </c>
      <c r="B7" s="34" t="s">
        <v>86</v>
      </c>
      <c r="C7" s="23">
        <v>3960632.4</v>
      </c>
      <c r="D7" s="23">
        <v>3900976</v>
      </c>
      <c r="E7" s="23">
        <v>3215584</v>
      </c>
      <c r="F7" s="23">
        <v>685392</v>
      </c>
      <c r="G7" s="23">
        <v>59656.4</v>
      </c>
    </row>
    <row r="8" ht="18" customHeight="1" spans="1:7">
      <c r="A8" s="118" t="s">
        <v>87</v>
      </c>
      <c r="B8" s="118" t="s">
        <v>88</v>
      </c>
      <c r="C8" s="23">
        <v>351201</v>
      </c>
      <c r="D8" s="23">
        <v>321201</v>
      </c>
      <c r="E8" s="23">
        <v>143279</v>
      </c>
      <c r="F8" s="23">
        <v>177922</v>
      </c>
      <c r="G8" s="23">
        <v>30000</v>
      </c>
    </row>
    <row r="9" ht="18" customHeight="1" spans="1:7">
      <c r="A9" s="119" t="s">
        <v>89</v>
      </c>
      <c r="B9" s="119" t="s">
        <v>90</v>
      </c>
      <c r="C9" s="23">
        <v>189401</v>
      </c>
      <c r="D9" s="23">
        <v>189401</v>
      </c>
      <c r="E9" s="23">
        <v>143279</v>
      </c>
      <c r="F9" s="23">
        <v>46122</v>
      </c>
      <c r="G9" s="23"/>
    </row>
    <row r="10" ht="18" customHeight="1" spans="1:7">
      <c r="A10" s="119" t="s">
        <v>91</v>
      </c>
      <c r="B10" s="119" t="s">
        <v>92</v>
      </c>
      <c r="C10" s="23">
        <v>30000</v>
      </c>
      <c r="D10" s="23"/>
      <c r="E10" s="23"/>
      <c r="F10" s="23"/>
      <c r="G10" s="23">
        <v>30000</v>
      </c>
    </row>
    <row r="11" ht="18" customHeight="1" spans="1:7">
      <c r="A11" s="119" t="s">
        <v>93</v>
      </c>
      <c r="B11" s="119" t="s">
        <v>94</v>
      </c>
      <c r="C11" s="23">
        <v>50000</v>
      </c>
      <c r="D11" s="23">
        <v>50000</v>
      </c>
      <c r="E11" s="23"/>
      <c r="F11" s="23">
        <v>50000</v>
      </c>
      <c r="G11" s="23"/>
    </row>
    <row r="12" ht="18" customHeight="1" spans="1:7">
      <c r="A12" s="119" t="s">
        <v>95</v>
      </c>
      <c r="B12" s="119" t="s">
        <v>96</v>
      </c>
      <c r="C12" s="23">
        <v>81800</v>
      </c>
      <c r="D12" s="23">
        <v>81800</v>
      </c>
      <c r="E12" s="23"/>
      <c r="F12" s="23">
        <v>81800</v>
      </c>
      <c r="G12" s="23"/>
    </row>
    <row r="13" ht="18" customHeight="1" spans="1:7">
      <c r="A13" s="118" t="s">
        <v>97</v>
      </c>
      <c r="B13" s="118" t="s">
        <v>98</v>
      </c>
      <c r="C13" s="23">
        <v>2412090.4</v>
      </c>
      <c r="D13" s="23">
        <v>2402034</v>
      </c>
      <c r="E13" s="23">
        <v>2034576</v>
      </c>
      <c r="F13" s="23">
        <v>367458</v>
      </c>
      <c r="G13" s="23">
        <v>10056.4</v>
      </c>
    </row>
    <row r="14" ht="18" customHeight="1" spans="1:7">
      <c r="A14" s="119" t="s">
        <v>99</v>
      </c>
      <c r="B14" s="119" t="s">
        <v>90</v>
      </c>
      <c r="C14" s="23">
        <v>2402034</v>
      </c>
      <c r="D14" s="23">
        <v>2402034</v>
      </c>
      <c r="E14" s="23">
        <v>2034576</v>
      </c>
      <c r="F14" s="23">
        <v>367458</v>
      </c>
      <c r="G14" s="23"/>
    </row>
    <row r="15" ht="18" customHeight="1" spans="1:7">
      <c r="A15" s="119" t="s">
        <v>100</v>
      </c>
      <c r="B15" s="119" t="s">
        <v>92</v>
      </c>
      <c r="C15" s="23">
        <v>10056.4</v>
      </c>
      <c r="D15" s="23"/>
      <c r="E15" s="23"/>
      <c r="F15" s="23"/>
      <c r="G15" s="23">
        <v>10056.4</v>
      </c>
    </row>
    <row r="16" ht="18" customHeight="1" spans="1:7">
      <c r="A16" s="118" t="s">
        <v>101</v>
      </c>
      <c r="B16" s="118" t="s">
        <v>102</v>
      </c>
      <c r="C16" s="23">
        <v>419120</v>
      </c>
      <c r="D16" s="23">
        <v>419120</v>
      </c>
      <c r="E16" s="23">
        <v>358702</v>
      </c>
      <c r="F16" s="23">
        <v>60418</v>
      </c>
      <c r="G16" s="23"/>
    </row>
    <row r="17" ht="18" customHeight="1" spans="1:7">
      <c r="A17" s="119" t="s">
        <v>103</v>
      </c>
      <c r="B17" s="119" t="s">
        <v>90</v>
      </c>
      <c r="C17" s="23">
        <v>419120</v>
      </c>
      <c r="D17" s="23">
        <v>419120</v>
      </c>
      <c r="E17" s="23">
        <v>358702</v>
      </c>
      <c r="F17" s="23">
        <v>60418</v>
      </c>
      <c r="G17" s="23"/>
    </row>
    <row r="18" ht="18" customHeight="1" spans="1:7">
      <c r="A18" s="118" t="s">
        <v>104</v>
      </c>
      <c r="B18" s="118" t="s">
        <v>105</v>
      </c>
      <c r="C18" s="23">
        <v>758621</v>
      </c>
      <c r="D18" s="23">
        <v>758621</v>
      </c>
      <c r="E18" s="23">
        <v>679027</v>
      </c>
      <c r="F18" s="23">
        <v>79594</v>
      </c>
      <c r="G18" s="23"/>
    </row>
    <row r="19" ht="18" customHeight="1" spans="1:7">
      <c r="A19" s="119" t="s">
        <v>106</v>
      </c>
      <c r="B19" s="119" t="s">
        <v>90</v>
      </c>
      <c r="C19" s="23">
        <v>758621</v>
      </c>
      <c r="D19" s="23">
        <v>758621</v>
      </c>
      <c r="E19" s="23">
        <v>679027</v>
      </c>
      <c r="F19" s="23">
        <v>79594</v>
      </c>
      <c r="G19" s="23"/>
    </row>
    <row r="20" ht="18" customHeight="1" spans="1:7">
      <c r="A20" s="118" t="s">
        <v>107</v>
      </c>
      <c r="B20" s="118" t="s">
        <v>108</v>
      </c>
      <c r="C20" s="23">
        <v>19600</v>
      </c>
      <c r="D20" s="23"/>
      <c r="E20" s="23"/>
      <c r="F20" s="23"/>
      <c r="G20" s="23">
        <v>19600</v>
      </c>
    </row>
    <row r="21" ht="18" customHeight="1" spans="1:7">
      <c r="A21" s="119" t="s">
        <v>109</v>
      </c>
      <c r="B21" s="119" t="s">
        <v>110</v>
      </c>
      <c r="C21" s="23">
        <v>19600</v>
      </c>
      <c r="D21" s="23"/>
      <c r="E21" s="23"/>
      <c r="F21" s="23"/>
      <c r="G21" s="23">
        <v>19600</v>
      </c>
    </row>
    <row r="22" ht="18" customHeight="1" spans="1:7">
      <c r="A22" s="34" t="s">
        <v>111</v>
      </c>
      <c r="B22" s="34" t="s">
        <v>112</v>
      </c>
      <c r="C22" s="23">
        <v>10000</v>
      </c>
      <c r="D22" s="23"/>
      <c r="E22" s="23"/>
      <c r="F22" s="23"/>
      <c r="G22" s="23">
        <v>10000</v>
      </c>
    </row>
    <row r="23" ht="18" customHeight="1" spans="1:7">
      <c r="A23" s="118" t="s">
        <v>113</v>
      </c>
      <c r="B23" s="118" t="s">
        <v>114</v>
      </c>
      <c r="C23" s="23">
        <v>10000</v>
      </c>
      <c r="D23" s="23"/>
      <c r="E23" s="23"/>
      <c r="F23" s="23"/>
      <c r="G23" s="23">
        <v>10000</v>
      </c>
    </row>
    <row r="24" ht="18" customHeight="1" spans="1:7">
      <c r="A24" s="119" t="s">
        <v>115</v>
      </c>
      <c r="B24" s="119" t="s">
        <v>116</v>
      </c>
      <c r="C24" s="23">
        <v>10000</v>
      </c>
      <c r="D24" s="23"/>
      <c r="E24" s="23"/>
      <c r="F24" s="23"/>
      <c r="G24" s="23">
        <v>10000</v>
      </c>
    </row>
    <row r="25" ht="18" customHeight="1" spans="1:7">
      <c r="A25" s="34" t="s">
        <v>117</v>
      </c>
      <c r="B25" s="34" t="s">
        <v>118</v>
      </c>
      <c r="C25" s="23">
        <v>2647592.99</v>
      </c>
      <c r="D25" s="23">
        <v>2643392.99</v>
      </c>
      <c r="E25" s="23">
        <v>2574238.99</v>
      </c>
      <c r="F25" s="23">
        <v>69154</v>
      </c>
      <c r="G25" s="23">
        <v>4200</v>
      </c>
    </row>
    <row r="26" ht="18" customHeight="1" spans="1:7">
      <c r="A26" s="118" t="s">
        <v>119</v>
      </c>
      <c r="B26" s="118" t="s">
        <v>120</v>
      </c>
      <c r="C26" s="23">
        <v>1401538.51</v>
      </c>
      <c r="D26" s="23">
        <v>1401538.51</v>
      </c>
      <c r="E26" s="23">
        <v>1332384.51</v>
      </c>
      <c r="F26" s="23">
        <v>69154</v>
      </c>
      <c r="G26" s="23"/>
    </row>
    <row r="27" ht="18" customHeight="1" spans="1:7">
      <c r="A27" s="119" t="s">
        <v>121</v>
      </c>
      <c r="B27" s="119" t="s">
        <v>122</v>
      </c>
      <c r="C27" s="23">
        <v>1401538.51</v>
      </c>
      <c r="D27" s="23">
        <v>1401538.51</v>
      </c>
      <c r="E27" s="23">
        <v>1332384.51</v>
      </c>
      <c r="F27" s="23">
        <v>69154</v>
      </c>
      <c r="G27" s="23"/>
    </row>
    <row r="28" ht="18" customHeight="1" spans="1:7">
      <c r="A28" s="118" t="s">
        <v>123</v>
      </c>
      <c r="B28" s="118" t="s">
        <v>124</v>
      </c>
      <c r="C28" s="23">
        <v>4200</v>
      </c>
      <c r="D28" s="23"/>
      <c r="E28" s="23"/>
      <c r="F28" s="23"/>
      <c r="G28" s="23">
        <v>4200</v>
      </c>
    </row>
    <row r="29" ht="18" customHeight="1" spans="1:7">
      <c r="A29" s="119" t="s">
        <v>125</v>
      </c>
      <c r="B29" s="119" t="s">
        <v>126</v>
      </c>
      <c r="C29" s="23">
        <v>4200</v>
      </c>
      <c r="D29" s="23"/>
      <c r="E29" s="23"/>
      <c r="F29" s="23"/>
      <c r="G29" s="23">
        <v>4200</v>
      </c>
    </row>
    <row r="30" ht="18" customHeight="1" spans="1:7">
      <c r="A30" s="118" t="s">
        <v>127</v>
      </c>
      <c r="B30" s="118" t="s">
        <v>128</v>
      </c>
      <c r="C30" s="23">
        <v>1214878.48</v>
      </c>
      <c r="D30" s="23">
        <v>1214878.48</v>
      </c>
      <c r="E30" s="23">
        <v>1214878.48</v>
      </c>
      <c r="F30" s="23"/>
      <c r="G30" s="23"/>
    </row>
    <row r="31" ht="18" customHeight="1" spans="1:7">
      <c r="A31" s="119" t="s">
        <v>129</v>
      </c>
      <c r="B31" s="119" t="s">
        <v>130</v>
      </c>
      <c r="C31" s="23">
        <v>84480</v>
      </c>
      <c r="D31" s="23">
        <v>84480</v>
      </c>
      <c r="E31" s="23">
        <v>84480</v>
      </c>
      <c r="F31" s="23"/>
      <c r="G31" s="23"/>
    </row>
    <row r="32" ht="18" customHeight="1" spans="1:7">
      <c r="A32" s="119" t="s">
        <v>131</v>
      </c>
      <c r="B32" s="119" t="s">
        <v>132</v>
      </c>
      <c r="C32" s="23">
        <v>135370</v>
      </c>
      <c r="D32" s="23">
        <v>135370</v>
      </c>
      <c r="E32" s="23">
        <v>135370</v>
      </c>
      <c r="F32" s="23"/>
      <c r="G32" s="23"/>
    </row>
    <row r="33" ht="18" customHeight="1" spans="1:7">
      <c r="A33" s="119" t="s">
        <v>133</v>
      </c>
      <c r="B33" s="119" t="s">
        <v>134</v>
      </c>
      <c r="C33" s="23">
        <v>995028.48</v>
      </c>
      <c r="D33" s="23">
        <v>995028.48</v>
      </c>
      <c r="E33" s="23">
        <v>995028.48</v>
      </c>
      <c r="F33" s="23"/>
      <c r="G33" s="23"/>
    </row>
    <row r="34" ht="18" customHeight="1" spans="1:7">
      <c r="A34" s="118" t="s">
        <v>135</v>
      </c>
      <c r="B34" s="118" t="s">
        <v>136</v>
      </c>
      <c r="C34" s="23">
        <v>26976</v>
      </c>
      <c r="D34" s="23">
        <v>26976</v>
      </c>
      <c r="E34" s="23">
        <v>26976</v>
      </c>
      <c r="F34" s="23"/>
      <c r="G34" s="23"/>
    </row>
    <row r="35" ht="18" customHeight="1" spans="1:7">
      <c r="A35" s="119" t="s">
        <v>137</v>
      </c>
      <c r="B35" s="119" t="s">
        <v>138</v>
      </c>
      <c r="C35" s="23">
        <v>26976</v>
      </c>
      <c r="D35" s="23">
        <v>26976</v>
      </c>
      <c r="E35" s="23">
        <v>26976</v>
      </c>
      <c r="F35" s="23"/>
      <c r="G35" s="23"/>
    </row>
    <row r="36" ht="18" customHeight="1" spans="1:7">
      <c r="A36" s="34" t="s">
        <v>139</v>
      </c>
      <c r="B36" s="34" t="s">
        <v>140</v>
      </c>
      <c r="C36" s="23">
        <v>476265.74</v>
      </c>
      <c r="D36" s="23">
        <v>471765.74</v>
      </c>
      <c r="E36" s="23">
        <v>471765.74</v>
      </c>
      <c r="F36" s="23"/>
      <c r="G36" s="23">
        <v>4500</v>
      </c>
    </row>
    <row r="37" ht="18" customHeight="1" spans="1:7">
      <c r="A37" s="118" t="s">
        <v>141</v>
      </c>
      <c r="B37" s="118" t="s">
        <v>142</v>
      </c>
      <c r="C37" s="23">
        <v>4500</v>
      </c>
      <c r="D37" s="23"/>
      <c r="E37" s="23"/>
      <c r="F37" s="23"/>
      <c r="G37" s="23">
        <v>4500</v>
      </c>
    </row>
    <row r="38" ht="18" customHeight="1" spans="1:7">
      <c r="A38" s="119" t="s">
        <v>143</v>
      </c>
      <c r="B38" s="119" t="s">
        <v>144</v>
      </c>
      <c r="C38" s="23">
        <v>4500</v>
      </c>
      <c r="D38" s="23"/>
      <c r="E38" s="23"/>
      <c r="F38" s="23"/>
      <c r="G38" s="23">
        <v>4500</v>
      </c>
    </row>
    <row r="39" ht="18" customHeight="1" spans="1:7">
      <c r="A39" s="118" t="s">
        <v>145</v>
      </c>
      <c r="B39" s="118" t="s">
        <v>146</v>
      </c>
      <c r="C39" s="23">
        <v>471765.74</v>
      </c>
      <c r="D39" s="23">
        <v>471765.74</v>
      </c>
      <c r="E39" s="23">
        <v>471765.74</v>
      </c>
      <c r="F39" s="23"/>
      <c r="G39" s="23"/>
    </row>
    <row r="40" ht="18" customHeight="1" spans="1:7">
      <c r="A40" s="119" t="s">
        <v>147</v>
      </c>
      <c r="B40" s="119" t="s">
        <v>148</v>
      </c>
      <c r="C40" s="23">
        <v>186769.48</v>
      </c>
      <c r="D40" s="23">
        <v>186769.48</v>
      </c>
      <c r="E40" s="23">
        <v>186769.48</v>
      </c>
      <c r="F40" s="23"/>
      <c r="G40" s="23"/>
    </row>
    <row r="41" ht="18" customHeight="1" spans="1:7">
      <c r="A41" s="119" t="s">
        <v>149</v>
      </c>
      <c r="B41" s="119" t="s">
        <v>150</v>
      </c>
      <c r="C41" s="23">
        <v>254774.41</v>
      </c>
      <c r="D41" s="23">
        <v>254774.41</v>
      </c>
      <c r="E41" s="23">
        <v>254774.41</v>
      </c>
      <c r="F41" s="23"/>
      <c r="G41" s="23"/>
    </row>
    <row r="42" ht="18" customHeight="1" spans="1:7">
      <c r="A42" s="119" t="s">
        <v>151</v>
      </c>
      <c r="B42" s="119" t="s">
        <v>152</v>
      </c>
      <c r="C42" s="23">
        <v>30221.85</v>
      </c>
      <c r="D42" s="23">
        <v>30221.85</v>
      </c>
      <c r="E42" s="23">
        <v>30221.85</v>
      </c>
      <c r="F42" s="23"/>
      <c r="G42" s="23"/>
    </row>
    <row r="43" ht="18" customHeight="1" spans="1:7">
      <c r="A43" s="34" t="s">
        <v>153</v>
      </c>
      <c r="B43" s="34" t="s">
        <v>154</v>
      </c>
      <c r="C43" s="23">
        <v>1149579.5</v>
      </c>
      <c r="D43" s="23">
        <v>1149579.5</v>
      </c>
      <c r="E43" s="23">
        <v>1082841.5</v>
      </c>
      <c r="F43" s="23">
        <v>66738</v>
      </c>
      <c r="G43" s="23"/>
    </row>
    <row r="44" ht="18" customHeight="1" spans="1:7">
      <c r="A44" s="118" t="s">
        <v>155</v>
      </c>
      <c r="B44" s="118" t="s">
        <v>156</v>
      </c>
      <c r="C44" s="23">
        <v>1139579.5</v>
      </c>
      <c r="D44" s="23">
        <v>1139579.5</v>
      </c>
      <c r="E44" s="23">
        <v>1082841.5</v>
      </c>
      <c r="F44" s="23">
        <v>56738</v>
      </c>
      <c r="G44" s="23"/>
    </row>
    <row r="45" ht="18" customHeight="1" spans="1:7">
      <c r="A45" s="119" t="s">
        <v>157</v>
      </c>
      <c r="B45" s="119" t="s">
        <v>158</v>
      </c>
      <c r="C45" s="23">
        <v>1139579.5</v>
      </c>
      <c r="D45" s="23">
        <v>1139579.5</v>
      </c>
      <c r="E45" s="23">
        <v>1082841.5</v>
      </c>
      <c r="F45" s="23">
        <v>56738</v>
      </c>
      <c r="G45" s="23"/>
    </row>
    <row r="46" ht="18" customHeight="1" spans="1:7">
      <c r="A46" s="118" t="s">
        <v>159</v>
      </c>
      <c r="B46" s="118" t="s">
        <v>160</v>
      </c>
      <c r="C46" s="23">
        <v>10000</v>
      </c>
      <c r="D46" s="23">
        <v>10000</v>
      </c>
      <c r="E46" s="23"/>
      <c r="F46" s="23">
        <v>10000</v>
      </c>
      <c r="G46" s="23"/>
    </row>
    <row r="47" ht="18" customHeight="1" spans="1:7">
      <c r="A47" s="119" t="s">
        <v>161</v>
      </c>
      <c r="B47" s="119" t="s">
        <v>160</v>
      </c>
      <c r="C47" s="23">
        <v>10000</v>
      </c>
      <c r="D47" s="23">
        <v>10000</v>
      </c>
      <c r="E47" s="23"/>
      <c r="F47" s="23">
        <v>10000</v>
      </c>
      <c r="G47" s="23"/>
    </row>
    <row r="48" ht="18" customHeight="1" spans="1:7">
      <c r="A48" s="34" t="s">
        <v>162</v>
      </c>
      <c r="B48" s="34" t="s">
        <v>163</v>
      </c>
      <c r="C48" s="23">
        <v>6507314.6</v>
      </c>
      <c r="D48" s="23">
        <v>2630814.6</v>
      </c>
      <c r="E48" s="23">
        <v>2512756.6</v>
      </c>
      <c r="F48" s="23">
        <v>118058</v>
      </c>
      <c r="G48" s="23">
        <v>3876500</v>
      </c>
    </row>
    <row r="49" ht="18" customHeight="1" spans="1:7">
      <c r="A49" s="118" t="s">
        <v>164</v>
      </c>
      <c r="B49" s="118" t="s">
        <v>165</v>
      </c>
      <c r="C49" s="23">
        <v>2468824.6</v>
      </c>
      <c r="D49" s="23">
        <v>2468824.6</v>
      </c>
      <c r="E49" s="23">
        <v>2350766.6</v>
      </c>
      <c r="F49" s="23">
        <v>118058</v>
      </c>
      <c r="G49" s="23"/>
    </row>
    <row r="50" ht="18" customHeight="1" spans="1:7">
      <c r="A50" s="119" t="s">
        <v>166</v>
      </c>
      <c r="B50" s="119" t="s">
        <v>167</v>
      </c>
      <c r="C50" s="23">
        <v>2468824.6</v>
      </c>
      <c r="D50" s="23">
        <v>2468824.6</v>
      </c>
      <c r="E50" s="23">
        <v>2350766.6</v>
      </c>
      <c r="F50" s="23">
        <v>118058</v>
      </c>
      <c r="G50" s="23"/>
    </row>
    <row r="51" ht="18" customHeight="1" spans="1:7">
      <c r="A51" s="118" t="s">
        <v>168</v>
      </c>
      <c r="B51" s="118" t="s">
        <v>169</v>
      </c>
      <c r="C51" s="23">
        <v>4038490</v>
      </c>
      <c r="D51" s="23">
        <v>161990</v>
      </c>
      <c r="E51" s="23">
        <v>161990</v>
      </c>
      <c r="F51" s="23"/>
      <c r="G51" s="23">
        <v>3876500</v>
      </c>
    </row>
    <row r="52" ht="18" customHeight="1" spans="1:7">
      <c r="A52" s="119" t="s">
        <v>170</v>
      </c>
      <c r="B52" s="119" t="s">
        <v>171</v>
      </c>
      <c r="C52" s="23">
        <v>4038490</v>
      </c>
      <c r="D52" s="23">
        <v>161990</v>
      </c>
      <c r="E52" s="23">
        <v>161990</v>
      </c>
      <c r="F52" s="23"/>
      <c r="G52" s="23">
        <v>3876500</v>
      </c>
    </row>
    <row r="53" ht="18" customHeight="1" spans="1:7">
      <c r="A53" s="34" t="s">
        <v>172</v>
      </c>
      <c r="B53" s="34" t="s">
        <v>173</v>
      </c>
      <c r="C53" s="23">
        <v>800560</v>
      </c>
      <c r="D53" s="23">
        <v>800560</v>
      </c>
      <c r="E53" s="23">
        <v>800560</v>
      </c>
      <c r="F53" s="23"/>
      <c r="G53" s="23"/>
    </row>
    <row r="54" ht="18" customHeight="1" spans="1:7">
      <c r="A54" s="118" t="s">
        <v>174</v>
      </c>
      <c r="B54" s="118" t="s">
        <v>175</v>
      </c>
      <c r="C54" s="23">
        <v>800560</v>
      </c>
      <c r="D54" s="23">
        <v>800560</v>
      </c>
      <c r="E54" s="23">
        <v>800560</v>
      </c>
      <c r="F54" s="23"/>
      <c r="G54" s="23"/>
    </row>
    <row r="55" ht="18" customHeight="1" spans="1:7">
      <c r="A55" s="119" t="s">
        <v>176</v>
      </c>
      <c r="B55" s="119" t="s">
        <v>177</v>
      </c>
      <c r="C55" s="23">
        <v>800560</v>
      </c>
      <c r="D55" s="23">
        <v>800560</v>
      </c>
      <c r="E55" s="23">
        <v>800560</v>
      </c>
      <c r="F55" s="23"/>
      <c r="G55" s="23"/>
    </row>
    <row r="56" ht="18" customHeight="1" spans="1:7">
      <c r="A56" s="156" t="s">
        <v>178</v>
      </c>
      <c r="B56" s="157" t="s">
        <v>178</v>
      </c>
      <c r="C56" s="23">
        <v>15551945.23</v>
      </c>
      <c r="D56" s="23">
        <v>11597088.83</v>
      </c>
      <c r="E56" s="23">
        <v>10657746.83</v>
      </c>
      <c r="F56" s="23">
        <v>939342</v>
      </c>
      <c r="G56" s="23">
        <v>3954856.4</v>
      </c>
    </row>
  </sheetData>
  <mergeCells count="7">
    <mergeCell ref="A2:G2"/>
    <mergeCell ref="A3:E3"/>
    <mergeCell ref="A4:B4"/>
    <mergeCell ref="D4:F4"/>
    <mergeCell ref="A56:B5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444444444444" defaultRowHeight="14.25" customHeight="1" outlineLevelCol="6"/>
  <cols>
    <col min="1" max="1" width="23.5777777777778" customWidth="1"/>
    <col min="2" max="7" width="22.8555555555556" customWidth="1"/>
  </cols>
  <sheetData>
    <row r="1" ht="15" customHeight="1" spans="1:7">
      <c r="A1" s="139"/>
      <c r="B1" s="140"/>
      <c r="C1" s="141"/>
      <c r="D1" s="62"/>
      <c r="G1" s="87" t="s">
        <v>226</v>
      </c>
    </row>
    <row r="2" ht="39" customHeight="1" spans="1:7">
      <c r="A2" s="128" t="str">
        <f>"2025"&amp;"年“三公”经费支出预算表"</f>
        <v>2025年“三公”经费支出预算表</v>
      </c>
      <c r="B2" s="51"/>
      <c r="C2" s="51"/>
      <c r="D2" s="51"/>
      <c r="E2" s="51"/>
      <c r="F2" s="51"/>
      <c r="G2" s="51"/>
    </row>
    <row r="3" ht="18.75" customHeight="1" spans="1:7">
      <c r="A3" s="41" t="str">
        <f>"单位名称："&amp;"凤庆县新华彝族苗族乡人民政府"</f>
        <v>单位名称：凤庆县新华彝族苗族乡人民政府</v>
      </c>
      <c r="B3" s="140"/>
      <c r="C3" s="141"/>
      <c r="D3" s="62"/>
      <c r="E3" s="30"/>
      <c r="G3" s="87" t="s">
        <v>227</v>
      </c>
    </row>
    <row r="4" ht="18.75" customHeight="1" spans="1:7">
      <c r="A4" s="10" t="s">
        <v>228</v>
      </c>
      <c r="B4" s="10" t="s">
        <v>229</v>
      </c>
      <c r="C4" s="31" t="s">
        <v>230</v>
      </c>
      <c r="D4" s="12" t="s">
        <v>231</v>
      </c>
      <c r="E4" s="13"/>
      <c r="F4" s="14"/>
      <c r="G4" s="31" t="s">
        <v>232</v>
      </c>
    </row>
    <row r="5" ht="18.75" customHeight="1" spans="1:7">
      <c r="A5" s="17"/>
      <c r="B5" s="142"/>
      <c r="C5" s="33"/>
      <c r="D5" s="66" t="s">
        <v>58</v>
      </c>
      <c r="E5" s="66" t="s">
        <v>233</v>
      </c>
      <c r="F5" s="66" t="s">
        <v>234</v>
      </c>
      <c r="G5" s="33"/>
    </row>
    <row r="6" ht="18.75" customHeight="1" spans="1:7">
      <c r="A6" s="143" t="s">
        <v>56</v>
      </c>
      <c r="B6" s="144">
        <v>1</v>
      </c>
      <c r="C6" s="145">
        <v>2</v>
      </c>
      <c r="D6" s="146">
        <v>3</v>
      </c>
      <c r="E6" s="146">
        <v>4</v>
      </c>
      <c r="F6" s="146">
        <v>5</v>
      </c>
      <c r="G6" s="145">
        <v>6</v>
      </c>
    </row>
    <row r="7" ht="18.75" customHeight="1" spans="1:7">
      <c r="A7" s="143" t="s">
        <v>56</v>
      </c>
      <c r="B7" s="147">
        <v>150000</v>
      </c>
      <c r="C7" s="147"/>
      <c r="D7" s="147">
        <v>120000</v>
      </c>
      <c r="E7" s="147"/>
      <c r="F7" s="147">
        <v>120000</v>
      </c>
      <c r="G7" s="147">
        <v>30000</v>
      </c>
    </row>
    <row r="8" ht="18.75" customHeight="1" spans="1:7">
      <c r="A8" s="148" t="s">
        <v>235</v>
      </c>
      <c r="B8" s="147"/>
      <c r="C8" s="147"/>
      <c r="D8" s="147"/>
      <c r="E8" s="147"/>
      <c r="F8" s="147"/>
      <c r="G8" s="147"/>
    </row>
    <row r="9" ht="18.75" customHeight="1" spans="1:7">
      <c r="A9" s="148" t="s">
        <v>236</v>
      </c>
      <c r="B9" s="147">
        <v>150000</v>
      </c>
      <c r="C9" s="147"/>
      <c r="D9" s="147">
        <v>120000</v>
      </c>
      <c r="E9" s="147"/>
      <c r="F9" s="147">
        <v>120000</v>
      </c>
      <c r="G9" s="147">
        <v>30000</v>
      </c>
    </row>
    <row r="10" ht="18.75" customHeight="1" spans="1:7">
      <c r="A10" s="148" t="s">
        <v>237</v>
      </c>
      <c r="B10" s="147"/>
      <c r="C10" s="147"/>
      <c r="D10" s="147"/>
      <c r="E10" s="147"/>
      <c r="F10" s="147"/>
      <c r="G10" s="147"/>
    </row>
    <row r="11" ht="18.75" customHeight="1" spans="1:7">
      <c r="A11" s="148" t="s">
        <v>238</v>
      </c>
      <c r="B11" s="147"/>
      <c r="C11" s="147"/>
      <c r="D11" s="147"/>
      <c r="E11" s="147"/>
      <c r="F11" s="147"/>
      <c r="G11" s="147"/>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9"/>
  <sheetViews>
    <sheetView showZeros="0" topLeftCell="A16" workbookViewId="0">
      <selection activeCell="A1" sqref="A1"/>
    </sheetView>
  </sheetViews>
  <sheetFormatPr defaultColWidth="9.14444444444444" defaultRowHeight="14.25" customHeight="1"/>
  <cols>
    <col min="1" max="1" width="32.8555555555556" customWidth="1"/>
    <col min="2" max="2" width="25.4222222222222" customWidth="1"/>
    <col min="3" max="3" width="26.5777777777778" customWidth="1"/>
    <col min="4" max="4" width="10.1444444444444" customWidth="1"/>
    <col min="5" max="5" width="28.5888888888889" customWidth="1"/>
    <col min="6" max="6" width="10.2777777777778" customWidth="1"/>
    <col min="7" max="7" width="23" customWidth="1"/>
    <col min="8" max="21" width="19.8555555555556" customWidth="1"/>
    <col min="22" max="23" width="20" customWidth="1"/>
  </cols>
  <sheetData>
    <row r="1" ht="15" customHeight="1" spans="2:23">
      <c r="B1" s="126"/>
      <c r="D1" s="127"/>
      <c r="E1" s="127"/>
      <c r="F1" s="127"/>
      <c r="G1" s="127"/>
      <c r="H1" s="67"/>
      <c r="I1" s="67"/>
      <c r="J1" s="67"/>
      <c r="K1" s="67"/>
      <c r="L1" s="67"/>
      <c r="M1" s="67"/>
      <c r="N1" s="30"/>
      <c r="O1" s="30"/>
      <c r="P1" s="30"/>
      <c r="Q1" s="67"/>
      <c r="U1" s="126"/>
      <c r="W1" s="38" t="s">
        <v>239</v>
      </c>
    </row>
    <row r="2" ht="39.75" customHeight="1" spans="1:23">
      <c r="A2" s="128"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"单位名称："&amp;"凤庆县新华彝族苗族乡人民政府"</f>
        <v>单位名称：凤庆县新华彝族苗族乡人民政府</v>
      </c>
      <c r="B3" s="129"/>
      <c r="C3" s="129"/>
      <c r="D3" s="129"/>
      <c r="E3" s="129"/>
      <c r="F3" s="129"/>
      <c r="G3" s="129"/>
      <c r="H3" s="71"/>
      <c r="I3" s="71"/>
      <c r="J3" s="71"/>
      <c r="K3" s="71"/>
      <c r="L3" s="71"/>
      <c r="M3" s="71"/>
      <c r="N3" s="93"/>
      <c r="O3" s="93"/>
      <c r="P3" s="93"/>
      <c r="Q3" s="71"/>
      <c r="U3" s="126"/>
      <c r="W3" s="38" t="s">
        <v>227</v>
      </c>
    </row>
    <row r="4" ht="18" customHeight="1" spans="1:23">
      <c r="A4" s="10" t="s">
        <v>240</v>
      </c>
      <c r="B4" s="10" t="s">
        <v>241</v>
      </c>
      <c r="C4" s="10" t="s">
        <v>242</v>
      </c>
      <c r="D4" s="10" t="s">
        <v>243</v>
      </c>
      <c r="E4" s="10" t="s">
        <v>244</v>
      </c>
      <c r="F4" s="10" t="s">
        <v>245</v>
      </c>
      <c r="G4" s="10" t="s">
        <v>246</v>
      </c>
      <c r="H4" s="130" t="s">
        <v>247</v>
      </c>
      <c r="I4" s="64" t="s">
        <v>247</v>
      </c>
      <c r="J4" s="64"/>
      <c r="K4" s="64"/>
      <c r="L4" s="64"/>
      <c r="M4" s="64"/>
      <c r="N4" s="13"/>
      <c r="O4" s="13"/>
      <c r="P4" s="13"/>
      <c r="Q4" s="74" t="s">
        <v>62</v>
      </c>
      <c r="R4" s="64" t="s">
        <v>79</v>
      </c>
      <c r="S4" s="64"/>
      <c r="T4" s="64"/>
      <c r="U4" s="64"/>
      <c r="V4" s="64"/>
      <c r="W4" s="134"/>
    </row>
    <row r="5" ht="18" customHeight="1" spans="1:23">
      <c r="A5" s="15"/>
      <c r="B5" s="125"/>
      <c r="C5" s="15"/>
      <c r="D5" s="15"/>
      <c r="E5" s="15"/>
      <c r="F5" s="15"/>
      <c r="G5" s="15"/>
      <c r="H5" s="107" t="s">
        <v>248</v>
      </c>
      <c r="I5" s="130" t="s">
        <v>59</v>
      </c>
      <c r="J5" s="64"/>
      <c r="K5" s="64"/>
      <c r="L5" s="64"/>
      <c r="M5" s="134"/>
      <c r="N5" s="12" t="s">
        <v>249</v>
      </c>
      <c r="O5" s="13"/>
      <c r="P5" s="14"/>
      <c r="Q5" s="10" t="s">
        <v>62</v>
      </c>
      <c r="R5" s="130" t="s">
        <v>79</v>
      </c>
      <c r="S5" s="74" t="s">
        <v>65</v>
      </c>
      <c r="T5" s="64" t="s">
        <v>79</v>
      </c>
      <c r="U5" s="74" t="s">
        <v>67</v>
      </c>
      <c r="V5" s="74" t="s">
        <v>68</v>
      </c>
      <c r="W5" s="136" t="s">
        <v>69</v>
      </c>
    </row>
    <row r="6" ht="18.75" customHeight="1" spans="1:23">
      <c r="A6" s="32"/>
      <c r="B6" s="32"/>
      <c r="C6" s="32"/>
      <c r="D6" s="32"/>
      <c r="E6" s="32"/>
      <c r="F6" s="32"/>
      <c r="G6" s="32"/>
      <c r="H6" s="32"/>
      <c r="I6" s="135" t="s">
        <v>250</v>
      </c>
      <c r="J6" s="10" t="s">
        <v>251</v>
      </c>
      <c r="K6" s="10" t="s">
        <v>252</v>
      </c>
      <c r="L6" s="10" t="s">
        <v>253</v>
      </c>
      <c r="M6" s="10" t="s">
        <v>254</v>
      </c>
      <c r="N6" s="10" t="s">
        <v>59</v>
      </c>
      <c r="O6" s="10" t="s">
        <v>60</v>
      </c>
      <c r="P6" s="10" t="s">
        <v>61</v>
      </c>
      <c r="Q6" s="32"/>
      <c r="R6" s="10" t="s">
        <v>58</v>
      </c>
      <c r="S6" s="10" t="s">
        <v>65</v>
      </c>
      <c r="T6" s="10" t="s">
        <v>255</v>
      </c>
      <c r="U6" s="10" t="s">
        <v>67</v>
      </c>
      <c r="V6" s="10" t="s">
        <v>68</v>
      </c>
      <c r="W6" s="10" t="s">
        <v>69</v>
      </c>
    </row>
    <row r="7" ht="37.5" customHeight="1" spans="1:23">
      <c r="A7" s="110"/>
      <c r="B7" s="110"/>
      <c r="C7" s="110"/>
      <c r="D7" s="110"/>
      <c r="E7" s="110"/>
      <c r="F7" s="110"/>
      <c r="G7" s="110"/>
      <c r="H7" s="110"/>
      <c r="I7" s="92"/>
      <c r="J7" s="17" t="s">
        <v>256</v>
      </c>
      <c r="K7" s="17" t="s">
        <v>252</v>
      </c>
      <c r="L7" s="17" t="s">
        <v>253</v>
      </c>
      <c r="M7" s="17" t="s">
        <v>254</v>
      </c>
      <c r="N7" s="17" t="s">
        <v>252</v>
      </c>
      <c r="O7" s="17" t="s">
        <v>253</v>
      </c>
      <c r="P7" s="17" t="s">
        <v>254</v>
      </c>
      <c r="Q7" s="17" t="s">
        <v>62</v>
      </c>
      <c r="R7" s="17" t="s">
        <v>58</v>
      </c>
      <c r="S7" s="17" t="s">
        <v>65</v>
      </c>
      <c r="T7" s="17" t="s">
        <v>255</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11597088.83</v>
      </c>
      <c r="I9" s="23">
        <v>11597088.83</v>
      </c>
      <c r="J9" s="23"/>
      <c r="K9" s="23"/>
      <c r="L9" s="23">
        <v>11597088.83</v>
      </c>
      <c r="M9" s="23"/>
      <c r="N9" s="23"/>
      <c r="O9" s="23"/>
      <c r="P9" s="23"/>
      <c r="Q9" s="23"/>
      <c r="R9" s="23"/>
      <c r="S9" s="23"/>
      <c r="T9" s="23"/>
      <c r="U9" s="23"/>
      <c r="V9" s="23"/>
      <c r="W9" s="23"/>
    </row>
    <row r="10" ht="21" customHeight="1" spans="1:23">
      <c r="A10" s="133" t="s">
        <v>71</v>
      </c>
      <c r="B10" s="21"/>
      <c r="C10" s="21"/>
      <c r="D10" s="21"/>
      <c r="E10" s="21"/>
      <c r="F10" s="21"/>
      <c r="G10" s="21"/>
      <c r="H10" s="23">
        <v>11597088.83</v>
      </c>
      <c r="I10" s="23">
        <v>11597088.83</v>
      </c>
      <c r="J10" s="23"/>
      <c r="K10" s="23"/>
      <c r="L10" s="23">
        <v>11597088.83</v>
      </c>
      <c r="M10" s="23"/>
      <c r="N10" s="23"/>
      <c r="O10" s="23"/>
      <c r="P10" s="23"/>
      <c r="Q10" s="23"/>
      <c r="R10" s="23"/>
      <c r="S10" s="23"/>
      <c r="T10" s="23"/>
      <c r="U10" s="23"/>
      <c r="V10" s="23"/>
      <c r="W10" s="23"/>
    </row>
    <row r="11" ht="21" customHeight="1" spans="1:23">
      <c r="A11" s="25"/>
      <c r="B11" s="21" t="s">
        <v>257</v>
      </c>
      <c r="C11" s="21" t="s">
        <v>258</v>
      </c>
      <c r="D11" s="21" t="s">
        <v>121</v>
      </c>
      <c r="E11" s="21" t="s">
        <v>122</v>
      </c>
      <c r="F11" s="21" t="s">
        <v>259</v>
      </c>
      <c r="G11" s="21" t="s">
        <v>260</v>
      </c>
      <c r="H11" s="23">
        <v>471900</v>
      </c>
      <c r="I11" s="23">
        <v>471900</v>
      </c>
      <c r="J11" s="23"/>
      <c r="K11" s="23"/>
      <c r="L11" s="23">
        <v>471900</v>
      </c>
      <c r="M11" s="23"/>
      <c r="N11" s="23"/>
      <c r="O11" s="23"/>
      <c r="P11" s="23"/>
      <c r="Q11" s="23"/>
      <c r="R11" s="23"/>
      <c r="S11" s="23"/>
      <c r="T11" s="23"/>
      <c r="U11" s="23"/>
      <c r="V11" s="23"/>
      <c r="W11" s="23"/>
    </row>
    <row r="12" ht="21" customHeight="1" spans="1:23">
      <c r="A12" s="25"/>
      <c r="B12" s="21" t="s">
        <v>257</v>
      </c>
      <c r="C12" s="21" t="s">
        <v>258</v>
      </c>
      <c r="D12" s="21" t="s">
        <v>157</v>
      </c>
      <c r="E12" s="21" t="s">
        <v>158</v>
      </c>
      <c r="F12" s="21" t="s">
        <v>259</v>
      </c>
      <c r="G12" s="21" t="s">
        <v>260</v>
      </c>
      <c r="H12" s="23">
        <v>374520</v>
      </c>
      <c r="I12" s="23">
        <v>374520</v>
      </c>
      <c r="J12" s="23"/>
      <c r="K12" s="23"/>
      <c r="L12" s="23">
        <v>374520</v>
      </c>
      <c r="M12" s="23"/>
      <c r="N12" s="23"/>
      <c r="O12" s="23"/>
      <c r="P12" s="23"/>
      <c r="Q12" s="23"/>
      <c r="R12" s="23"/>
      <c r="S12" s="23"/>
      <c r="T12" s="23"/>
      <c r="U12" s="23"/>
      <c r="V12" s="23"/>
      <c r="W12" s="23"/>
    </row>
    <row r="13" ht="21" customHeight="1" spans="1:23">
      <c r="A13" s="25"/>
      <c r="B13" s="21" t="s">
        <v>257</v>
      </c>
      <c r="C13" s="21" t="s">
        <v>258</v>
      </c>
      <c r="D13" s="21" t="s">
        <v>166</v>
      </c>
      <c r="E13" s="21" t="s">
        <v>167</v>
      </c>
      <c r="F13" s="21" t="s">
        <v>259</v>
      </c>
      <c r="G13" s="21" t="s">
        <v>260</v>
      </c>
      <c r="H13" s="23">
        <v>854304</v>
      </c>
      <c r="I13" s="23">
        <v>854304</v>
      </c>
      <c r="J13" s="23"/>
      <c r="K13" s="23"/>
      <c r="L13" s="23">
        <v>854304</v>
      </c>
      <c r="M13" s="23"/>
      <c r="N13" s="23"/>
      <c r="O13" s="23"/>
      <c r="P13" s="23"/>
      <c r="Q13" s="23"/>
      <c r="R13" s="23"/>
      <c r="S13" s="23"/>
      <c r="T13" s="23"/>
      <c r="U13" s="23"/>
      <c r="V13" s="23"/>
      <c r="W13" s="23"/>
    </row>
    <row r="14" ht="21" customHeight="1" spans="1:23">
      <c r="A14" s="25"/>
      <c r="B14" s="21" t="s">
        <v>261</v>
      </c>
      <c r="C14" s="21" t="s">
        <v>262</v>
      </c>
      <c r="D14" s="21" t="s">
        <v>89</v>
      </c>
      <c r="E14" s="21" t="s">
        <v>90</v>
      </c>
      <c r="F14" s="21" t="s">
        <v>259</v>
      </c>
      <c r="G14" s="21" t="s">
        <v>260</v>
      </c>
      <c r="H14" s="23">
        <v>50028</v>
      </c>
      <c r="I14" s="23">
        <v>50028</v>
      </c>
      <c r="J14" s="23"/>
      <c r="K14" s="23"/>
      <c r="L14" s="23">
        <v>50028</v>
      </c>
      <c r="M14" s="23"/>
      <c r="N14" s="23"/>
      <c r="O14" s="23"/>
      <c r="P14" s="23"/>
      <c r="Q14" s="23"/>
      <c r="R14" s="23"/>
      <c r="S14" s="23"/>
      <c r="T14" s="23"/>
      <c r="U14" s="23"/>
      <c r="V14" s="23"/>
      <c r="W14" s="23"/>
    </row>
    <row r="15" ht="21" customHeight="1" spans="1:23">
      <c r="A15" s="25"/>
      <c r="B15" s="21" t="s">
        <v>261</v>
      </c>
      <c r="C15" s="21" t="s">
        <v>262</v>
      </c>
      <c r="D15" s="21" t="s">
        <v>99</v>
      </c>
      <c r="E15" s="21" t="s">
        <v>90</v>
      </c>
      <c r="F15" s="21" t="s">
        <v>259</v>
      </c>
      <c r="G15" s="21" t="s">
        <v>260</v>
      </c>
      <c r="H15" s="23">
        <v>656736</v>
      </c>
      <c r="I15" s="23">
        <v>656736</v>
      </c>
      <c r="J15" s="23"/>
      <c r="K15" s="23"/>
      <c r="L15" s="23">
        <v>656736</v>
      </c>
      <c r="M15" s="23"/>
      <c r="N15" s="23"/>
      <c r="O15" s="23"/>
      <c r="P15" s="23"/>
      <c r="Q15" s="23"/>
      <c r="R15" s="23"/>
      <c r="S15" s="23"/>
      <c r="T15" s="23"/>
      <c r="U15" s="23"/>
      <c r="V15" s="23"/>
      <c r="W15" s="23"/>
    </row>
    <row r="16" ht="21" customHeight="1" spans="1:23">
      <c r="A16" s="25"/>
      <c r="B16" s="21" t="s">
        <v>261</v>
      </c>
      <c r="C16" s="21" t="s">
        <v>262</v>
      </c>
      <c r="D16" s="21" t="s">
        <v>103</v>
      </c>
      <c r="E16" s="21" t="s">
        <v>90</v>
      </c>
      <c r="F16" s="21" t="s">
        <v>259</v>
      </c>
      <c r="G16" s="21" t="s">
        <v>260</v>
      </c>
      <c r="H16" s="23">
        <v>115464</v>
      </c>
      <c r="I16" s="23">
        <v>115464</v>
      </c>
      <c r="J16" s="23"/>
      <c r="K16" s="23"/>
      <c r="L16" s="23">
        <v>115464</v>
      </c>
      <c r="M16" s="23"/>
      <c r="N16" s="23"/>
      <c r="O16" s="23"/>
      <c r="P16" s="23"/>
      <c r="Q16" s="23"/>
      <c r="R16" s="23"/>
      <c r="S16" s="23"/>
      <c r="T16" s="23"/>
      <c r="U16" s="23"/>
      <c r="V16" s="23"/>
      <c r="W16" s="23"/>
    </row>
    <row r="17" ht="21" customHeight="1" spans="1:23">
      <c r="A17" s="25"/>
      <c r="B17" s="21" t="s">
        <v>261</v>
      </c>
      <c r="C17" s="21" t="s">
        <v>262</v>
      </c>
      <c r="D17" s="21" t="s">
        <v>106</v>
      </c>
      <c r="E17" s="21" t="s">
        <v>90</v>
      </c>
      <c r="F17" s="21" t="s">
        <v>259</v>
      </c>
      <c r="G17" s="21" t="s">
        <v>260</v>
      </c>
      <c r="H17" s="23">
        <v>233412</v>
      </c>
      <c r="I17" s="23">
        <v>233412</v>
      </c>
      <c r="J17" s="23"/>
      <c r="K17" s="23"/>
      <c r="L17" s="23">
        <v>233412</v>
      </c>
      <c r="M17" s="23"/>
      <c r="N17" s="23"/>
      <c r="O17" s="23"/>
      <c r="P17" s="23"/>
      <c r="Q17" s="23"/>
      <c r="R17" s="23"/>
      <c r="S17" s="23"/>
      <c r="T17" s="23"/>
      <c r="U17" s="23"/>
      <c r="V17" s="23"/>
      <c r="W17" s="23"/>
    </row>
    <row r="18" ht="21" customHeight="1" spans="1:23">
      <c r="A18" s="25"/>
      <c r="B18" s="21" t="s">
        <v>261</v>
      </c>
      <c r="C18" s="21" t="s">
        <v>262</v>
      </c>
      <c r="D18" s="21" t="s">
        <v>89</v>
      </c>
      <c r="E18" s="21" t="s">
        <v>90</v>
      </c>
      <c r="F18" s="21" t="s">
        <v>263</v>
      </c>
      <c r="G18" s="21" t="s">
        <v>264</v>
      </c>
      <c r="H18" s="23">
        <v>45672</v>
      </c>
      <c r="I18" s="23">
        <v>45672</v>
      </c>
      <c r="J18" s="23"/>
      <c r="K18" s="23"/>
      <c r="L18" s="23">
        <v>45672</v>
      </c>
      <c r="M18" s="23"/>
      <c r="N18" s="23"/>
      <c r="O18" s="23"/>
      <c r="P18" s="23"/>
      <c r="Q18" s="23"/>
      <c r="R18" s="23"/>
      <c r="S18" s="23"/>
      <c r="T18" s="23"/>
      <c r="U18" s="23"/>
      <c r="V18" s="23"/>
      <c r="W18" s="23"/>
    </row>
    <row r="19" ht="21" customHeight="1" spans="1:23">
      <c r="A19" s="25"/>
      <c r="B19" s="21" t="s">
        <v>261</v>
      </c>
      <c r="C19" s="21" t="s">
        <v>262</v>
      </c>
      <c r="D19" s="21" t="s">
        <v>99</v>
      </c>
      <c r="E19" s="21" t="s">
        <v>90</v>
      </c>
      <c r="F19" s="21" t="s">
        <v>263</v>
      </c>
      <c r="G19" s="21" t="s">
        <v>264</v>
      </c>
      <c r="H19" s="23">
        <v>727596</v>
      </c>
      <c r="I19" s="23">
        <v>727596</v>
      </c>
      <c r="J19" s="23"/>
      <c r="K19" s="23"/>
      <c r="L19" s="23">
        <v>727596</v>
      </c>
      <c r="M19" s="23"/>
      <c r="N19" s="23"/>
      <c r="O19" s="23"/>
      <c r="P19" s="23"/>
      <c r="Q19" s="23"/>
      <c r="R19" s="23"/>
      <c r="S19" s="23"/>
      <c r="T19" s="23"/>
      <c r="U19" s="23"/>
      <c r="V19" s="23"/>
      <c r="W19" s="23"/>
    </row>
    <row r="20" ht="21" customHeight="1" spans="1:23">
      <c r="A20" s="25"/>
      <c r="B20" s="21" t="s">
        <v>261</v>
      </c>
      <c r="C20" s="21" t="s">
        <v>262</v>
      </c>
      <c r="D20" s="21" t="s">
        <v>103</v>
      </c>
      <c r="E20" s="21" t="s">
        <v>90</v>
      </c>
      <c r="F20" s="21" t="s">
        <v>263</v>
      </c>
      <c r="G20" s="21" t="s">
        <v>264</v>
      </c>
      <c r="H20" s="23">
        <v>126432</v>
      </c>
      <c r="I20" s="23">
        <v>126432</v>
      </c>
      <c r="J20" s="23"/>
      <c r="K20" s="23"/>
      <c r="L20" s="23">
        <v>126432</v>
      </c>
      <c r="M20" s="23"/>
      <c r="N20" s="23"/>
      <c r="O20" s="23"/>
      <c r="P20" s="23"/>
      <c r="Q20" s="23"/>
      <c r="R20" s="23"/>
      <c r="S20" s="23"/>
      <c r="T20" s="23"/>
      <c r="U20" s="23"/>
      <c r="V20" s="23"/>
      <c r="W20" s="23"/>
    </row>
    <row r="21" ht="21" customHeight="1" spans="1:23">
      <c r="A21" s="25"/>
      <c r="B21" s="21" t="s">
        <v>261</v>
      </c>
      <c r="C21" s="21" t="s">
        <v>262</v>
      </c>
      <c r="D21" s="21" t="s">
        <v>106</v>
      </c>
      <c r="E21" s="21" t="s">
        <v>90</v>
      </c>
      <c r="F21" s="21" t="s">
        <v>263</v>
      </c>
      <c r="G21" s="21" t="s">
        <v>264</v>
      </c>
      <c r="H21" s="23">
        <v>226896</v>
      </c>
      <c r="I21" s="23">
        <v>226896</v>
      </c>
      <c r="J21" s="23"/>
      <c r="K21" s="23"/>
      <c r="L21" s="23">
        <v>226896</v>
      </c>
      <c r="M21" s="23"/>
      <c r="N21" s="23"/>
      <c r="O21" s="23"/>
      <c r="P21" s="23"/>
      <c r="Q21" s="23"/>
      <c r="R21" s="23"/>
      <c r="S21" s="23"/>
      <c r="T21" s="23"/>
      <c r="U21" s="23"/>
      <c r="V21" s="23"/>
      <c r="W21" s="23"/>
    </row>
    <row r="22" ht="21" customHeight="1" spans="1:23">
      <c r="A22" s="25"/>
      <c r="B22" s="21" t="s">
        <v>257</v>
      </c>
      <c r="C22" s="21" t="s">
        <v>258</v>
      </c>
      <c r="D22" s="21" t="s">
        <v>121</v>
      </c>
      <c r="E22" s="21" t="s">
        <v>122</v>
      </c>
      <c r="F22" s="21" t="s">
        <v>263</v>
      </c>
      <c r="G22" s="21" t="s">
        <v>264</v>
      </c>
      <c r="H22" s="23">
        <v>56400</v>
      </c>
      <c r="I22" s="23">
        <v>56400</v>
      </c>
      <c r="J22" s="23"/>
      <c r="K22" s="23"/>
      <c r="L22" s="23">
        <v>56400</v>
      </c>
      <c r="M22" s="23"/>
      <c r="N22" s="23"/>
      <c r="O22" s="23"/>
      <c r="P22" s="23"/>
      <c r="Q22" s="23"/>
      <c r="R22" s="23"/>
      <c r="S22" s="23"/>
      <c r="T22" s="23"/>
      <c r="U22" s="23"/>
      <c r="V22" s="23"/>
      <c r="W22" s="23"/>
    </row>
    <row r="23" ht="21" customHeight="1" spans="1:23">
      <c r="A23" s="25"/>
      <c r="B23" s="21" t="s">
        <v>257</v>
      </c>
      <c r="C23" s="21" t="s">
        <v>258</v>
      </c>
      <c r="D23" s="21" t="s">
        <v>157</v>
      </c>
      <c r="E23" s="21" t="s">
        <v>158</v>
      </c>
      <c r="F23" s="21" t="s">
        <v>263</v>
      </c>
      <c r="G23" s="21" t="s">
        <v>264</v>
      </c>
      <c r="H23" s="23">
        <v>45780</v>
      </c>
      <c r="I23" s="23">
        <v>45780</v>
      </c>
      <c r="J23" s="23"/>
      <c r="K23" s="23"/>
      <c r="L23" s="23">
        <v>45780</v>
      </c>
      <c r="M23" s="23"/>
      <c r="N23" s="23"/>
      <c r="O23" s="23"/>
      <c r="P23" s="23"/>
      <c r="Q23" s="23"/>
      <c r="R23" s="23"/>
      <c r="S23" s="23"/>
      <c r="T23" s="23"/>
      <c r="U23" s="23"/>
      <c r="V23" s="23"/>
      <c r="W23" s="23"/>
    </row>
    <row r="24" ht="21" customHeight="1" spans="1:23">
      <c r="A24" s="25"/>
      <c r="B24" s="21" t="s">
        <v>257</v>
      </c>
      <c r="C24" s="21" t="s">
        <v>258</v>
      </c>
      <c r="D24" s="21" t="s">
        <v>166</v>
      </c>
      <c r="E24" s="21" t="s">
        <v>167</v>
      </c>
      <c r="F24" s="21" t="s">
        <v>263</v>
      </c>
      <c r="G24" s="21" t="s">
        <v>264</v>
      </c>
      <c r="H24" s="23">
        <v>141420</v>
      </c>
      <c r="I24" s="23">
        <v>141420</v>
      </c>
      <c r="J24" s="23"/>
      <c r="K24" s="23"/>
      <c r="L24" s="23">
        <v>141420</v>
      </c>
      <c r="M24" s="23"/>
      <c r="N24" s="23"/>
      <c r="O24" s="23"/>
      <c r="P24" s="23"/>
      <c r="Q24" s="23"/>
      <c r="R24" s="23"/>
      <c r="S24" s="23"/>
      <c r="T24" s="23"/>
      <c r="U24" s="23"/>
      <c r="V24" s="23"/>
      <c r="W24" s="23"/>
    </row>
    <row r="25" ht="21" customHeight="1" spans="1:23">
      <c r="A25" s="25"/>
      <c r="B25" s="21" t="s">
        <v>261</v>
      </c>
      <c r="C25" s="21" t="s">
        <v>262</v>
      </c>
      <c r="D25" s="21" t="s">
        <v>89</v>
      </c>
      <c r="E25" s="21" t="s">
        <v>90</v>
      </c>
      <c r="F25" s="21" t="s">
        <v>263</v>
      </c>
      <c r="G25" s="21" t="s">
        <v>264</v>
      </c>
      <c r="H25" s="23">
        <v>12900</v>
      </c>
      <c r="I25" s="23">
        <v>12900</v>
      </c>
      <c r="J25" s="23"/>
      <c r="K25" s="23"/>
      <c r="L25" s="23">
        <v>12900</v>
      </c>
      <c r="M25" s="23"/>
      <c r="N25" s="23"/>
      <c r="O25" s="23"/>
      <c r="P25" s="23"/>
      <c r="Q25" s="23"/>
      <c r="R25" s="23"/>
      <c r="S25" s="23"/>
      <c r="T25" s="23"/>
      <c r="U25" s="23"/>
      <c r="V25" s="23"/>
      <c r="W25" s="23"/>
    </row>
    <row r="26" ht="21" customHeight="1" spans="1:23">
      <c r="A26" s="25"/>
      <c r="B26" s="21" t="s">
        <v>261</v>
      </c>
      <c r="C26" s="21" t="s">
        <v>262</v>
      </c>
      <c r="D26" s="21" t="s">
        <v>99</v>
      </c>
      <c r="E26" s="21" t="s">
        <v>90</v>
      </c>
      <c r="F26" s="21" t="s">
        <v>263</v>
      </c>
      <c r="G26" s="21" t="s">
        <v>264</v>
      </c>
      <c r="H26" s="23">
        <v>177600</v>
      </c>
      <c r="I26" s="23">
        <v>177600</v>
      </c>
      <c r="J26" s="23"/>
      <c r="K26" s="23"/>
      <c r="L26" s="23">
        <v>177600</v>
      </c>
      <c r="M26" s="23"/>
      <c r="N26" s="23"/>
      <c r="O26" s="23"/>
      <c r="P26" s="23"/>
      <c r="Q26" s="23"/>
      <c r="R26" s="23"/>
      <c r="S26" s="23"/>
      <c r="T26" s="23"/>
      <c r="U26" s="23"/>
      <c r="V26" s="23"/>
      <c r="W26" s="23"/>
    </row>
    <row r="27" ht="21" customHeight="1" spans="1:23">
      <c r="A27" s="25"/>
      <c r="B27" s="21" t="s">
        <v>261</v>
      </c>
      <c r="C27" s="21" t="s">
        <v>262</v>
      </c>
      <c r="D27" s="21" t="s">
        <v>103</v>
      </c>
      <c r="E27" s="21" t="s">
        <v>90</v>
      </c>
      <c r="F27" s="21" t="s">
        <v>263</v>
      </c>
      <c r="G27" s="21" t="s">
        <v>264</v>
      </c>
      <c r="H27" s="23">
        <v>31200</v>
      </c>
      <c r="I27" s="23">
        <v>31200</v>
      </c>
      <c r="J27" s="23"/>
      <c r="K27" s="23"/>
      <c r="L27" s="23">
        <v>31200</v>
      </c>
      <c r="M27" s="23"/>
      <c r="N27" s="23"/>
      <c r="O27" s="23"/>
      <c r="P27" s="23"/>
      <c r="Q27" s="23"/>
      <c r="R27" s="23"/>
      <c r="S27" s="23"/>
      <c r="T27" s="23"/>
      <c r="U27" s="23"/>
      <c r="V27" s="23"/>
      <c r="W27" s="23"/>
    </row>
    <row r="28" ht="21" customHeight="1" spans="1:23">
      <c r="A28" s="25"/>
      <c r="B28" s="21" t="s">
        <v>261</v>
      </c>
      <c r="C28" s="21" t="s">
        <v>262</v>
      </c>
      <c r="D28" s="21" t="s">
        <v>106</v>
      </c>
      <c r="E28" s="21" t="s">
        <v>90</v>
      </c>
      <c r="F28" s="21" t="s">
        <v>263</v>
      </c>
      <c r="G28" s="21" t="s">
        <v>264</v>
      </c>
      <c r="H28" s="23">
        <v>58500</v>
      </c>
      <c r="I28" s="23">
        <v>58500</v>
      </c>
      <c r="J28" s="23"/>
      <c r="K28" s="23"/>
      <c r="L28" s="23">
        <v>58500</v>
      </c>
      <c r="M28" s="23"/>
      <c r="N28" s="23"/>
      <c r="O28" s="23"/>
      <c r="P28" s="23"/>
      <c r="Q28" s="23"/>
      <c r="R28" s="23"/>
      <c r="S28" s="23"/>
      <c r="T28" s="23"/>
      <c r="U28" s="23"/>
      <c r="V28" s="23"/>
      <c r="W28" s="23"/>
    </row>
    <row r="29" ht="21" customHeight="1" spans="1:23">
      <c r="A29" s="25"/>
      <c r="B29" s="21" t="s">
        <v>261</v>
      </c>
      <c r="C29" s="21" t="s">
        <v>262</v>
      </c>
      <c r="D29" s="21" t="s">
        <v>89</v>
      </c>
      <c r="E29" s="21" t="s">
        <v>90</v>
      </c>
      <c r="F29" s="21" t="s">
        <v>263</v>
      </c>
      <c r="G29" s="21" t="s">
        <v>264</v>
      </c>
      <c r="H29" s="23">
        <v>6000</v>
      </c>
      <c r="I29" s="23">
        <v>6000</v>
      </c>
      <c r="J29" s="23"/>
      <c r="K29" s="23"/>
      <c r="L29" s="23">
        <v>6000</v>
      </c>
      <c r="M29" s="23"/>
      <c r="N29" s="23"/>
      <c r="O29" s="23"/>
      <c r="P29" s="23"/>
      <c r="Q29" s="23"/>
      <c r="R29" s="23"/>
      <c r="S29" s="23"/>
      <c r="T29" s="23"/>
      <c r="U29" s="23"/>
      <c r="V29" s="23"/>
      <c r="W29" s="23"/>
    </row>
    <row r="30" ht="21" customHeight="1" spans="1:23">
      <c r="A30" s="25"/>
      <c r="B30" s="21" t="s">
        <v>261</v>
      </c>
      <c r="C30" s="21" t="s">
        <v>262</v>
      </c>
      <c r="D30" s="21" t="s">
        <v>99</v>
      </c>
      <c r="E30" s="21" t="s">
        <v>90</v>
      </c>
      <c r="F30" s="21" t="s">
        <v>263</v>
      </c>
      <c r="G30" s="21" t="s">
        <v>264</v>
      </c>
      <c r="H30" s="23">
        <v>102000</v>
      </c>
      <c r="I30" s="23">
        <v>102000</v>
      </c>
      <c r="J30" s="23"/>
      <c r="K30" s="23"/>
      <c r="L30" s="23">
        <v>102000</v>
      </c>
      <c r="M30" s="23"/>
      <c r="N30" s="23"/>
      <c r="O30" s="23"/>
      <c r="P30" s="23"/>
      <c r="Q30" s="23"/>
      <c r="R30" s="23"/>
      <c r="S30" s="23"/>
      <c r="T30" s="23"/>
      <c r="U30" s="23"/>
      <c r="V30" s="23"/>
      <c r="W30" s="23"/>
    </row>
    <row r="31" ht="21" customHeight="1" spans="1:23">
      <c r="A31" s="25"/>
      <c r="B31" s="21" t="s">
        <v>261</v>
      </c>
      <c r="C31" s="21" t="s">
        <v>262</v>
      </c>
      <c r="D31" s="21" t="s">
        <v>103</v>
      </c>
      <c r="E31" s="21" t="s">
        <v>90</v>
      </c>
      <c r="F31" s="21" t="s">
        <v>263</v>
      </c>
      <c r="G31" s="21" t="s">
        <v>264</v>
      </c>
      <c r="H31" s="23">
        <v>18000</v>
      </c>
      <c r="I31" s="23">
        <v>18000</v>
      </c>
      <c r="J31" s="23"/>
      <c r="K31" s="23"/>
      <c r="L31" s="23">
        <v>18000</v>
      </c>
      <c r="M31" s="23"/>
      <c r="N31" s="23"/>
      <c r="O31" s="23"/>
      <c r="P31" s="23"/>
      <c r="Q31" s="23"/>
      <c r="R31" s="23"/>
      <c r="S31" s="23"/>
      <c r="T31" s="23"/>
      <c r="U31" s="23"/>
      <c r="V31" s="23"/>
      <c r="W31" s="23"/>
    </row>
    <row r="32" ht="21" customHeight="1" spans="1:23">
      <c r="A32" s="25"/>
      <c r="B32" s="21" t="s">
        <v>261</v>
      </c>
      <c r="C32" s="21" t="s">
        <v>262</v>
      </c>
      <c r="D32" s="21" t="s">
        <v>106</v>
      </c>
      <c r="E32" s="21" t="s">
        <v>90</v>
      </c>
      <c r="F32" s="21" t="s">
        <v>263</v>
      </c>
      <c r="G32" s="21" t="s">
        <v>264</v>
      </c>
      <c r="H32" s="23">
        <v>30000</v>
      </c>
      <c r="I32" s="23">
        <v>30000</v>
      </c>
      <c r="J32" s="23"/>
      <c r="K32" s="23"/>
      <c r="L32" s="23">
        <v>30000</v>
      </c>
      <c r="M32" s="23"/>
      <c r="N32" s="23"/>
      <c r="O32" s="23"/>
      <c r="P32" s="23"/>
      <c r="Q32" s="23"/>
      <c r="R32" s="23"/>
      <c r="S32" s="23"/>
      <c r="T32" s="23"/>
      <c r="U32" s="23"/>
      <c r="V32" s="23"/>
      <c r="W32" s="23"/>
    </row>
    <row r="33" ht="21" customHeight="1" spans="1:23">
      <c r="A33" s="25"/>
      <c r="B33" s="21" t="s">
        <v>257</v>
      </c>
      <c r="C33" s="21" t="s">
        <v>258</v>
      </c>
      <c r="D33" s="21" t="s">
        <v>121</v>
      </c>
      <c r="E33" s="21" t="s">
        <v>122</v>
      </c>
      <c r="F33" s="21" t="s">
        <v>263</v>
      </c>
      <c r="G33" s="21" t="s">
        <v>264</v>
      </c>
      <c r="H33" s="23">
        <v>72000</v>
      </c>
      <c r="I33" s="23">
        <v>72000</v>
      </c>
      <c r="J33" s="23"/>
      <c r="K33" s="23"/>
      <c r="L33" s="23">
        <v>72000</v>
      </c>
      <c r="M33" s="23"/>
      <c r="N33" s="23"/>
      <c r="O33" s="23"/>
      <c r="P33" s="23"/>
      <c r="Q33" s="23"/>
      <c r="R33" s="23"/>
      <c r="S33" s="23"/>
      <c r="T33" s="23"/>
      <c r="U33" s="23"/>
      <c r="V33" s="23"/>
      <c r="W33" s="23"/>
    </row>
    <row r="34" ht="21" customHeight="1" spans="1:23">
      <c r="A34" s="25"/>
      <c r="B34" s="21" t="s">
        <v>257</v>
      </c>
      <c r="C34" s="21" t="s">
        <v>258</v>
      </c>
      <c r="D34" s="21" t="s">
        <v>157</v>
      </c>
      <c r="E34" s="21" t="s">
        <v>158</v>
      </c>
      <c r="F34" s="21" t="s">
        <v>263</v>
      </c>
      <c r="G34" s="21" t="s">
        <v>264</v>
      </c>
      <c r="H34" s="23">
        <v>60000</v>
      </c>
      <c r="I34" s="23">
        <v>60000</v>
      </c>
      <c r="J34" s="23"/>
      <c r="K34" s="23"/>
      <c r="L34" s="23">
        <v>60000</v>
      </c>
      <c r="M34" s="23"/>
      <c r="N34" s="23"/>
      <c r="O34" s="23"/>
      <c r="P34" s="23"/>
      <c r="Q34" s="23"/>
      <c r="R34" s="23"/>
      <c r="S34" s="23"/>
      <c r="T34" s="23"/>
      <c r="U34" s="23"/>
      <c r="V34" s="23"/>
      <c r="W34" s="23"/>
    </row>
    <row r="35" ht="21" customHeight="1" spans="1:23">
      <c r="A35" s="25"/>
      <c r="B35" s="21" t="s">
        <v>257</v>
      </c>
      <c r="C35" s="21" t="s">
        <v>258</v>
      </c>
      <c r="D35" s="21" t="s">
        <v>166</v>
      </c>
      <c r="E35" s="21" t="s">
        <v>167</v>
      </c>
      <c r="F35" s="21" t="s">
        <v>263</v>
      </c>
      <c r="G35" s="21" t="s">
        <v>264</v>
      </c>
      <c r="H35" s="23">
        <v>120000</v>
      </c>
      <c r="I35" s="23">
        <v>120000</v>
      </c>
      <c r="J35" s="23"/>
      <c r="K35" s="23"/>
      <c r="L35" s="23">
        <v>120000</v>
      </c>
      <c r="M35" s="23"/>
      <c r="N35" s="23"/>
      <c r="O35" s="23"/>
      <c r="P35" s="23"/>
      <c r="Q35" s="23"/>
      <c r="R35" s="23"/>
      <c r="S35" s="23"/>
      <c r="T35" s="23"/>
      <c r="U35" s="23"/>
      <c r="V35" s="23"/>
      <c r="W35" s="23"/>
    </row>
    <row r="36" ht="21" customHeight="1" spans="1:23">
      <c r="A36" s="25"/>
      <c r="B36" s="21" t="s">
        <v>261</v>
      </c>
      <c r="C36" s="21" t="s">
        <v>262</v>
      </c>
      <c r="D36" s="21" t="s">
        <v>89</v>
      </c>
      <c r="E36" s="21" t="s">
        <v>90</v>
      </c>
      <c r="F36" s="21" t="s">
        <v>265</v>
      </c>
      <c r="G36" s="21" t="s">
        <v>266</v>
      </c>
      <c r="H36" s="23">
        <v>4169</v>
      </c>
      <c r="I36" s="23">
        <v>4169</v>
      </c>
      <c r="J36" s="23"/>
      <c r="K36" s="23"/>
      <c r="L36" s="23">
        <v>4169</v>
      </c>
      <c r="M36" s="23"/>
      <c r="N36" s="23"/>
      <c r="O36" s="23"/>
      <c r="P36" s="23"/>
      <c r="Q36" s="23"/>
      <c r="R36" s="23"/>
      <c r="S36" s="23"/>
      <c r="T36" s="23"/>
      <c r="U36" s="23"/>
      <c r="V36" s="23"/>
      <c r="W36" s="23"/>
    </row>
    <row r="37" ht="21" customHeight="1" spans="1:23">
      <c r="A37" s="25"/>
      <c r="B37" s="21" t="s">
        <v>261</v>
      </c>
      <c r="C37" s="21" t="s">
        <v>262</v>
      </c>
      <c r="D37" s="21" t="s">
        <v>99</v>
      </c>
      <c r="E37" s="21" t="s">
        <v>90</v>
      </c>
      <c r="F37" s="21" t="s">
        <v>265</v>
      </c>
      <c r="G37" s="21" t="s">
        <v>266</v>
      </c>
      <c r="H37" s="23">
        <v>54728</v>
      </c>
      <c r="I37" s="23">
        <v>54728</v>
      </c>
      <c r="J37" s="23"/>
      <c r="K37" s="23"/>
      <c r="L37" s="23">
        <v>54728</v>
      </c>
      <c r="M37" s="23"/>
      <c r="N37" s="23"/>
      <c r="O37" s="23"/>
      <c r="P37" s="23"/>
      <c r="Q37" s="23"/>
      <c r="R37" s="23"/>
      <c r="S37" s="23"/>
      <c r="T37" s="23"/>
      <c r="U37" s="23"/>
      <c r="V37" s="23"/>
      <c r="W37" s="23"/>
    </row>
    <row r="38" ht="21" customHeight="1" spans="1:23">
      <c r="A38" s="25"/>
      <c r="B38" s="21" t="s">
        <v>261</v>
      </c>
      <c r="C38" s="21" t="s">
        <v>262</v>
      </c>
      <c r="D38" s="21" t="s">
        <v>103</v>
      </c>
      <c r="E38" s="21" t="s">
        <v>90</v>
      </c>
      <c r="F38" s="21" t="s">
        <v>265</v>
      </c>
      <c r="G38" s="21" t="s">
        <v>266</v>
      </c>
      <c r="H38" s="23">
        <v>9622</v>
      </c>
      <c r="I38" s="23">
        <v>9622</v>
      </c>
      <c r="J38" s="23"/>
      <c r="K38" s="23"/>
      <c r="L38" s="23">
        <v>9622</v>
      </c>
      <c r="M38" s="23"/>
      <c r="N38" s="23"/>
      <c r="O38" s="23"/>
      <c r="P38" s="23"/>
      <c r="Q38" s="23"/>
      <c r="R38" s="23"/>
      <c r="S38" s="23"/>
      <c r="T38" s="23"/>
      <c r="U38" s="23"/>
      <c r="V38" s="23"/>
      <c r="W38" s="23"/>
    </row>
    <row r="39" ht="21" customHeight="1" spans="1:23">
      <c r="A39" s="25"/>
      <c r="B39" s="21" t="s">
        <v>261</v>
      </c>
      <c r="C39" s="21" t="s">
        <v>262</v>
      </c>
      <c r="D39" s="21" t="s">
        <v>106</v>
      </c>
      <c r="E39" s="21" t="s">
        <v>90</v>
      </c>
      <c r="F39" s="21" t="s">
        <v>265</v>
      </c>
      <c r="G39" s="21" t="s">
        <v>266</v>
      </c>
      <c r="H39" s="23">
        <v>19451</v>
      </c>
      <c r="I39" s="23">
        <v>19451</v>
      </c>
      <c r="J39" s="23"/>
      <c r="K39" s="23"/>
      <c r="L39" s="23">
        <v>19451</v>
      </c>
      <c r="M39" s="23"/>
      <c r="N39" s="23"/>
      <c r="O39" s="23"/>
      <c r="P39" s="23"/>
      <c r="Q39" s="23"/>
      <c r="R39" s="23"/>
      <c r="S39" s="23"/>
      <c r="T39" s="23"/>
      <c r="U39" s="23"/>
      <c r="V39" s="23"/>
      <c r="W39" s="23"/>
    </row>
    <row r="40" ht="21" customHeight="1" spans="1:23">
      <c r="A40" s="25"/>
      <c r="B40" s="21" t="s">
        <v>267</v>
      </c>
      <c r="C40" s="21" t="s">
        <v>268</v>
      </c>
      <c r="D40" s="21" t="s">
        <v>89</v>
      </c>
      <c r="E40" s="21" t="s">
        <v>90</v>
      </c>
      <c r="F40" s="21" t="s">
        <v>265</v>
      </c>
      <c r="G40" s="21" t="s">
        <v>266</v>
      </c>
      <c r="H40" s="23">
        <v>21600</v>
      </c>
      <c r="I40" s="23">
        <v>21600</v>
      </c>
      <c r="J40" s="23"/>
      <c r="K40" s="23"/>
      <c r="L40" s="23">
        <v>21600</v>
      </c>
      <c r="M40" s="23"/>
      <c r="N40" s="23"/>
      <c r="O40" s="23"/>
      <c r="P40" s="23"/>
      <c r="Q40" s="23"/>
      <c r="R40" s="23"/>
      <c r="S40" s="23"/>
      <c r="T40" s="23"/>
      <c r="U40" s="23"/>
      <c r="V40" s="23"/>
      <c r="W40" s="23"/>
    </row>
    <row r="41" ht="21" customHeight="1" spans="1:23">
      <c r="A41" s="25"/>
      <c r="B41" s="21" t="s">
        <v>267</v>
      </c>
      <c r="C41" s="21" t="s">
        <v>268</v>
      </c>
      <c r="D41" s="21" t="s">
        <v>99</v>
      </c>
      <c r="E41" s="21" t="s">
        <v>90</v>
      </c>
      <c r="F41" s="21" t="s">
        <v>265</v>
      </c>
      <c r="G41" s="21" t="s">
        <v>266</v>
      </c>
      <c r="H41" s="23">
        <v>278040</v>
      </c>
      <c r="I41" s="23">
        <v>278040</v>
      </c>
      <c r="J41" s="23"/>
      <c r="K41" s="23"/>
      <c r="L41" s="23">
        <v>278040</v>
      </c>
      <c r="M41" s="23"/>
      <c r="N41" s="23"/>
      <c r="O41" s="23"/>
      <c r="P41" s="23"/>
      <c r="Q41" s="23"/>
      <c r="R41" s="23"/>
      <c r="S41" s="23"/>
      <c r="T41" s="23"/>
      <c r="U41" s="23"/>
      <c r="V41" s="23"/>
      <c r="W41" s="23"/>
    </row>
    <row r="42" ht="21" customHeight="1" spans="1:23">
      <c r="A42" s="25"/>
      <c r="B42" s="21" t="s">
        <v>267</v>
      </c>
      <c r="C42" s="21" t="s">
        <v>268</v>
      </c>
      <c r="D42" s="21" t="s">
        <v>103</v>
      </c>
      <c r="E42" s="21" t="s">
        <v>90</v>
      </c>
      <c r="F42" s="21" t="s">
        <v>265</v>
      </c>
      <c r="G42" s="21" t="s">
        <v>266</v>
      </c>
      <c r="H42" s="23">
        <v>51480</v>
      </c>
      <c r="I42" s="23">
        <v>51480</v>
      </c>
      <c r="J42" s="23"/>
      <c r="K42" s="23"/>
      <c r="L42" s="23">
        <v>51480</v>
      </c>
      <c r="M42" s="23"/>
      <c r="N42" s="23"/>
      <c r="O42" s="23"/>
      <c r="P42" s="23"/>
      <c r="Q42" s="23"/>
      <c r="R42" s="23"/>
      <c r="S42" s="23"/>
      <c r="T42" s="23"/>
      <c r="U42" s="23"/>
      <c r="V42" s="23"/>
      <c r="W42" s="23"/>
    </row>
    <row r="43" ht="21" customHeight="1" spans="1:23">
      <c r="A43" s="25"/>
      <c r="B43" s="21" t="s">
        <v>267</v>
      </c>
      <c r="C43" s="21" t="s">
        <v>268</v>
      </c>
      <c r="D43" s="21" t="s">
        <v>106</v>
      </c>
      <c r="E43" s="21" t="s">
        <v>90</v>
      </c>
      <c r="F43" s="21" t="s">
        <v>265</v>
      </c>
      <c r="G43" s="21" t="s">
        <v>266</v>
      </c>
      <c r="H43" s="23">
        <v>97200</v>
      </c>
      <c r="I43" s="23">
        <v>97200</v>
      </c>
      <c r="J43" s="23"/>
      <c r="K43" s="23"/>
      <c r="L43" s="23">
        <v>97200</v>
      </c>
      <c r="M43" s="23"/>
      <c r="N43" s="23"/>
      <c r="O43" s="23"/>
      <c r="P43" s="23"/>
      <c r="Q43" s="23"/>
      <c r="R43" s="23"/>
      <c r="S43" s="23"/>
      <c r="T43" s="23"/>
      <c r="U43" s="23"/>
      <c r="V43" s="23"/>
      <c r="W43" s="23"/>
    </row>
    <row r="44" ht="21" customHeight="1" spans="1:23">
      <c r="A44" s="25"/>
      <c r="B44" s="21" t="s">
        <v>257</v>
      </c>
      <c r="C44" s="21" t="s">
        <v>258</v>
      </c>
      <c r="D44" s="21" t="s">
        <v>121</v>
      </c>
      <c r="E44" s="21" t="s">
        <v>122</v>
      </c>
      <c r="F44" s="21" t="s">
        <v>269</v>
      </c>
      <c r="G44" s="21" t="s">
        <v>270</v>
      </c>
      <c r="H44" s="23">
        <v>153420</v>
      </c>
      <c r="I44" s="23">
        <v>153420</v>
      </c>
      <c r="J44" s="23"/>
      <c r="K44" s="23"/>
      <c r="L44" s="23">
        <v>153420</v>
      </c>
      <c r="M44" s="23"/>
      <c r="N44" s="23"/>
      <c r="O44" s="23"/>
      <c r="P44" s="23"/>
      <c r="Q44" s="23"/>
      <c r="R44" s="23"/>
      <c r="S44" s="23"/>
      <c r="T44" s="23"/>
      <c r="U44" s="23"/>
      <c r="V44" s="23"/>
      <c r="W44" s="23"/>
    </row>
    <row r="45" ht="21" customHeight="1" spans="1:23">
      <c r="A45" s="25"/>
      <c r="B45" s="21" t="s">
        <v>257</v>
      </c>
      <c r="C45" s="21" t="s">
        <v>258</v>
      </c>
      <c r="D45" s="21" t="s">
        <v>157</v>
      </c>
      <c r="E45" s="21" t="s">
        <v>158</v>
      </c>
      <c r="F45" s="21" t="s">
        <v>269</v>
      </c>
      <c r="G45" s="21" t="s">
        <v>270</v>
      </c>
      <c r="H45" s="23">
        <v>126000</v>
      </c>
      <c r="I45" s="23">
        <v>126000</v>
      </c>
      <c r="J45" s="23"/>
      <c r="K45" s="23"/>
      <c r="L45" s="23">
        <v>126000</v>
      </c>
      <c r="M45" s="23"/>
      <c r="N45" s="23"/>
      <c r="O45" s="23"/>
      <c r="P45" s="23"/>
      <c r="Q45" s="23"/>
      <c r="R45" s="23"/>
      <c r="S45" s="23"/>
      <c r="T45" s="23"/>
      <c r="U45" s="23"/>
      <c r="V45" s="23"/>
      <c r="W45" s="23"/>
    </row>
    <row r="46" ht="21" customHeight="1" spans="1:23">
      <c r="A46" s="25"/>
      <c r="B46" s="21" t="s">
        <v>257</v>
      </c>
      <c r="C46" s="21" t="s">
        <v>258</v>
      </c>
      <c r="D46" s="21" t="s">
        <v>166</v>
      </c>
      <c r="E46" s="21" t="s">
        <v>167</v>
      </c>
      <c r="F46" s="21" t="s">
        <v>269</v>
      </c>
      <c r="G46" s="21" t="s">
        <v>270</v>
      </c>
      <c r="H46" s="23">
        <v>260400</v>
      </c>
      <c r="I46" s="23">
        <v>260400</v>
      </c>
      <c r="J46" s="23"/>
      <c r="K46" s="23"/>
      <c r="L46" s="23">
        <v>260400</v>
      </c>
      <c r="M46" s="23"/>
      <c r="N46" s="23"/>
      <c r="O46" s="23"/>
      <c r="P46" s="23"/>
      <c r="Q46" s="23"/>
      <c r="R46" s="23"/>
      <c r="S46" s="23"/>
      <c r="T46" s="23"/>
      <c r="U46" s="23"/>
      <c r="V46" s="23"/>
      <c r="W46" s="23"/>
    </row>
    <row r="47" ht="21" customHeight="1" spans="1:23">
      <c r="A47" s="25"/>
      <c r="B47" s="21" t="s">
        <v>271</v>
      </c>
      <c r="C47" s="21" t="s">
        <v>272</v>
      </c>
      <c r="D47" s="21" t="s">
        <v>121</v>
      </c>
      <c r="E47" s="21" t="s">
        <v>122</v>
      </c>
      <c r="F47" s="21" t="s">
        <v>269</v>
      </c>
      <c r="G47" s="21" t="s">
        <v>270</v>
      </c>
      <c r="H47" s="23">
        <v>216000</v>
      </c>
      <c r="I47" s="23">
        <v>216000</v>
      </c>
      <c r="J47" s="23"/>
      <c r="K47" s="23"/>
      <c r="L47" s="23">
        <v>216000</v>
      </c>
      <c r="M47" s="23"/>
      <c r="N47" s="23"/>
      <c r="O47" s="23"/>
      <c r="P47" s="23"/>
      <c r="Q47" s="23"/>
      <c r="R47" s="23"/>
      <c r="S47" s="23"/>
      <c r="T47" s="23"/>
      <c r="U47" s="23"/>
      <c r="V47" s="23"/>
      <c r="W47" s="23"/>
    </row>
    <row r="48" ht="21" customHeight="1" spans="1:23">
      <c r="A48" s="25"/>
      <c r="B48" s="21" t="s">
        <v>271</v>
      </c>
      <c r="C48" s="21" t="s">
        <v>272</v>
      </c>
      <c r="D48" s="21" t="s">
        <v>157</v>
      </c>
      <c r="E48" s="21" t="s">
        <v>158</v>
      </c>
      <c r="F48" s="21" t="s">
        <v>269</v>
      </c>
      <c r="G48" s="21" t="s">
        <v>270</v>
      </c>
      <c r="H48" s="23">
        <v>180000</v>
      </c>
      <c r="I48" s="23">
        <v>180000</v>
      </c>
      <c r="J48" s="23"/>
      <c r="K48" s="23"/>
      <c r="L48" s="23">
        <v>180000</v>
      </c>
      <c r="M48" s="23"/>
      <c r="N48" s="23"/>
      <c r="O48" s="23"/>
      <c r="P48" s="23"/>
      <c r="Q48" s="23"/>
      <c r="R48" s="23"/>
      <c r="S48" s="23"/>
      <c r="T48" s="23"/>
      <c r="U48" s="23"/>
      <c r="V48" s="23"/>
      <c r="W48" s="23"/>
    </row>
    <row r="49" ht="21" customHeight="1" spans="1:23">
      <c r="A49" s="25"/>
      <c r="B49" s="21" t="s">
        <v>271</v>
      </c>
      <c r="C49" s="21" t="s">
        <v>272</v>
      </c>
      <c r="D49" s="21" t="s">
        <v>166</v>
      </c>
      <c r="E49" s="21" t="s">
        <v>167</v>
      </c>
      <c r="F49" s="21" t="s">
        <v>269</v>
      </c>
      <c r="G49" s="21" t="s">
        <v>270</v>
      </c>
      <c r="H49" s="23">
        <v>360000</v>
      </c>
      <c r="I49" s="23">
        <v>360000</v>
      </c>
      <c r="J49" s="23"/>
      <c r="K49" s="23"/>
      <c r="L49" s="23">
        <v>360000</v>
      </c>
      <c r="M49" s="23"/>
      <c r="N49" s="23"/>
      <c r="O49" s="23"/>
      <c r="P49" s="23"/>
      <c r="Q49" s="23"/>
      <c r="R49" s="23"/>
      <c r="S49" s="23"/>
      <c r="T49" s="23"/>
      <c r="U49" s="23"/>
      <c r="V49" s="23"/>
      <c r="W49" s="23"/>
    </row>
    <row r="50" ht="21" customHeight="1" spans="1:23">
      <c r="A50" s="25"/>
      <c r="B50" s="21" t="s">
        <v>257</v>
      </c>
      <c r="C50" s="21" t="s">
        <v>258</v>
      </c>
      <c r="D50" s="21" t="s">
        <v>121</v>
      </c>
      <c r="E50" s="21" t="s">
        <v>122</v>
      </c>
      <c r="F50" s="21" t="s">
        <v>269</v>
      </c>
      <c r="G50" s="21" t="s">
        <v>270</v>
      </c>
      <c r="H50" s="23">
        <v>197604</v>
      </c>
      <c r="I50" s="23">
        <v>197604</v>
      </c>
      <c r="J50" s="23"/>
      <c r="K50" s="23"/>
      <c r="L50" s="23">
        <v>197604</v>
      </c>
      <c r="M50" s="23"/>
      <c r="N50" s="23"/>
      <c r="O50" s="23"/>
      <c r="P50" s="23"/>
      <c r="Q50" s="23"/>
      <c r="R50" s="23"/>
      <c r="S50" s="23"/>
      <c r="T50" s="23"/>
      <c r="U50" s="23"/>
      <c r="V50" s="23"/>
      <c r="W50" s="23"/>
    </row>
    <row r="51" ht="21" customHeight="1" spans="1:23">
      <c r="A51" s="25"/>
      <c r="B51" s="21" t="s">
        <v>257</v>
      </c>
      <c r="C51" s="21" t="s">
        <v>258</v>
      </c>
      <c r="D51" s="21" t="s">
        <v>157</v>
      </c>
      <c r="E51" s="21" t="s">
        <v>158</v>
      </c>
      <c r="F51" s="21" t="s">
        <v>269</v>
      </c>
      <c r="G51" s="21" t="s">
        <v>270</v>
      </c>
      <c r="H51" s="23">
        <v>161028</v>
      </c>
      <c r="I51" s="23">
        <v>161028</v>
      </c>
      <c r="J51" s="23"/>
      <c r="K51" s="23"/>
      <c r="L51" s="23">
        <v>161028</v>
      </c>
      <c r="M51" s="23"/>
      <c r="N51" s="23"/>
      <c r="O51" s="23"/>
      <c r="P51" s="23"/>
      <c r="Q51" s="23"/>
      <c r="R51" s="23"/>
      <c r="S51" s="23"/>
      <c r="T51" s="23"/>
      <c r="U51" s="23"/>
      <c r="V51" s="23"/>
      <c r="W51" s="23"/>
    </row>
    <row r="52" ht="21" customHeight="1" spans="1:23">
      <c r="A52" s="25"/>
      <c r="B52" s="21" t="s">
        <v>257</v>
      </c>
      <c r="C52" s="21" t="s">
        <v>258</v>
      </c>
      <c r="D52" s="21" t="s">
        <v>166</v>
      </c>
      <c r="E52" s="21" t="s">
        <v>167</v>
      </c>
      <c r="F52" s="21" t="s">
        <v>269</v>
      </c>
      <c r="G52" s="21" t="s">
        <v>270</v>
      </c>
      <c r="H52" s="23">
        <v>333876</v>
      </c>
      <c r="I52" s="23">
        <v>333876</v>
      </c>
      <c r="J52" s="23"/>
      <c r="K52" s="23"/>
      <c r="L52" s="23">
        <v>333876</v>
      </c>
      <c r="M52" s="23"/>
      <c r="N52" s="23"/>
      <c r="O52" s="23"/>
      <c r="P52" s="23"/>
      <c r="Q52" s="23"/>
      <c r="R52" s="23"/>
      <c r="S52" s="23"/>
      <c r="T52" s="23"/>
      <c r="U52" s="23"/>
      <c r="V52" s="23"/>
      <c r="W52" s="23"/>
    </row>
    <row r="53" ht="21" customHeight="1" spans="1:23">
      <c r="A53" s="25"/>
      <c r="B53" s="21" t="s">
        <v>257</v>
      </c>
      <c r="C53" s="21" t="s">
        <v>258</v>
      </c>
      <c r="D53" s="21" t="s">
        <v>121</v>
      </c>
      <c r="E53" s="21" t="s">
        <v>122</v>
      </c>
      <c r="F53" s="21" t="s">
        <v>269</v>
      </c>
      <c r="G53" s="21" t="s">
        <v>270</v>
      </c>
      <c r="H53" s="23">
        <v>130320</v>
      </c>
      <c r="I53" s="23">
        <v>130320</v>
      </c>
      <c r="J53" s="23"/>
      <c r="K53" s="23"/>
      <c r="L53" s="23">
        <v>130320</v>
      </c>
      <c r="M53" s="23"/>
      <c r="N53" s="23"/>
      <c r="O53" s="23"/>
      <c r="P53" s="23"/>
      <c r="Q53" s="23"/>
      <c r="R53" s="23"/>
      <c r="S53" s="23"/>
      <c r="T53" s="23"/>
      <c r="U53" s="23"/>
      <c r="V53" s="23"/>
      <c r="W53" s="23"/>
    </row>
    <row r="54" ht="21" customHeight="1" spans="1:23">
      <c r="A54" s="25"/>
      <c r="B54" s="21" t="s">
        <v>257</v>
      </c>
      <c r="C54" s="21" t="s">
        <v>258</v>
      </c>
      <c r="D54" s="21" t="s">
        <v>157</v>
      </c>
      <c r="E54" s="21" t="s">
        <v>158</v>
      </c>
      <c r="F54" s="21" t="s">
        <v>269</v>
      </c>
      <c r="G54" s="21" t="s">
        <v>270</v>
      </c>
      <c r="H54" s="23">
        <v>108600</v>
      </c>
      <c r="I54" s="23">
        <v>108600</v>
      </c>
      <c r="J54" s="23"/>
      <c r="K54" s="23"/>
      <c r="L54" s="23">
        <v>108600</v>
      </c>
      <c r="M54" s="23"/>
      <c r="N54" s="23"/>
      <c r="O54" s="23"/>
      <c r="P54" s="23"/>
      <c r="Q54" s="23"/>
      <c r="R54" s="23"/>
      <c r="S54" s="23"/>
      <c r="T54" s="23"/>
      <c r="U54" s="23"/>
      <c r="V54" s="23"/>
      <c r="W54" s="23"/>
    </row>
    <row r="55" ht="21" customHeight="1" spans="1:23">
      <c r="A55" s="25"/>
      <c r="B55" s="21" t="s">
        <v>257</v>
      </c>
      <c r="C55" s="21" t="s">
        <v>258</v>
      </c>
      <c r="D55" s="21" t="s">
        <v>166</v>
      </c>
      <c r="E55" s="21" t="s">
        <v>167</v>
      </c>
      <c r="F55" s="21" t="s">
        <v>269</v>
      </c>
      <c r="G55" s="21" t="s">
        <v>270</v>
      </c>
      <c r="H55" s="23">
        <v>217200</v>
      </c>
      <c r="I55" s="23">
        <v>217200</v>
      </c>
      <c r="J55" s="23"/>
      <c r="K55" s="23"/>
      <c r="L55" s="23">
        <v>217200</v>
      </c>
      <c r="M55" s="23"/>
      <c r="N55" s="23"/>
      <c r="O55" s="23"/>
      <c r="P55" s="23"/>
      <c r="Q55" s="23"/>
      <c r="R55" s="23"/>
      <c r="S55" s="23"/>
      <c r="T55" s="23"/>
      <c r="U55" s="23"/>
      <c r="V55" s="23"/>
      <c r="W55" s="23"/>
    </row>
    <row r="56" ht="21" customHeight="1" spans="1:23">
      <c r="A56" s="25"/>
      <c r="B56" s="21" t="s">
        <v>273</v>
      </c>
      <c r="C56" s="21" t="s">
        <v>274</v>
      </c>
      <c r="D56" s="21" t="s">
        <v>133</v>
      </c>
      <c r="E56" s="21" t="s">
        <v>134</v>
      </c>
      <c r="F56" s="21" t="s">
        <v>275</v>
      </c>
      <c r="G56" s="21" t="s">
        <v>276</v>
      </c>
      <c r="H56" s="23">
        <v>420888.96</v>
      </c>
      <c r="I56" s="23">
        <v>420888.96</v>
      </c>
      <c r="J56" s="23"/>
      <c r="K56" s="23"/>
      <c r="L56" s="23">
        <v>420888.96</v>
      </c>
      <c r="M56" s="23"/>
      <c r="N56" s="23"/>
      <c r="O56" s="23"/>
      <c r="P56" s="23"/>
      <c r="Q56" s="23"/>
      <c r="R56" s="23"/>
      <c r="S56" s="23"/>
      <c r="T56" s="23"/>
      <c r="U56" s="23"/>
      <c r="V56" s="23"/>
      <c r="W56" s="23"/>
    </row>
    <row r="57" ht="21" customHeight="1" spans="1:23">
      <c r="A57" s="25"/>
      <c r="B57" s="21" t="s">
        <v>273</v>
      </c>
      <c r="C57" s="21" t="s">
        <v>274</v>
      </c>
      <c r="D57" s="21" t="s">
        <v>133</v>
      </c>
      <c r="E57" s="21" t="s">
        <v>134</v>
      </c>
      <c r="F57" s="21" t="s">
        <v>275</v>
      </c>
      <c r="G57" s="21" t="s">
        <v>276</v>
      </c>
      <c r="H57" s="23">
        <v>574139.52</v>
      </c>
      <c r="I57" s="23">
        <v>574139.52</v>
      </c>
      <c r="J57" s="23"/>
      <c r="K57" s="23"/>
      <c r="L57" s="23">
        <v>574139.52</v>
      </c>
      <c r="M57" s="23"/>
      <c r="N57" s="23"/>
      <c r="O57" s="23"/>
      <c r="P57" s="23"/>
      <c r="Q57" s="23"/>
      <c r="R57" s="23"/>
      <c r="S57" s="23"/>
      <c r="T57" s="23"/>
      <c r="U57" s="23"/>
      <c r="V57" s="23"/>
      <c r="W57" s="23"/>
    </row>
    <row r="58" ht="21" customHeight="1" spans="1:23">
      <c r="A58" s="25"/>
      <c r="B58" s="21" t="s">
        <v>273</v>
      </c>
      <c r="C58" s="21" t="s">
        <v>274</v>
      </c>
      <c r="D58" s="21" t="s">
        <v>147</v>
      </c>
      <c r="E58" s="21" t="s">
        <v>148</v>
      </c>
      <c r="F58" s="21" t="s">
        <v>277</v>
      </c>
      <c r="G58" s="21" t="s">
        <v>278</v>
      </c>
      <c r="H58" s="23">
        <v>186769.48</v>
      </c>
      <c r="I58" s="23">
        <v>186769.48</v>
      </c>
      <c r="J58" s="23"/>
      <c r="K58" s="23"/>
      <c r="L58" s="23">
        <v>186769.48</v>
      </c>
      <c r="M58" s="23"/>
      <c r="N58" s="23"/>
      <c r="O58" s="23"/>
      <c r="P58" s="23"/>
      <c r="Q58" s="23"/>
      <c r="R58" s="23"/>
      <c r="S58" s="23"/>
      <c r="T58" s="23"/>
      <c r="U58" s="23"/>
      <c r="V58" s="23"/>
      <c r="W58" s="23"/>
    </row>
    <row r="59" ht="21" customHeight="1" spans="1:23">
      <c r="A59" s="25"/>
      <c r="B59" s="21" t="s">
        <v>273</v>
      </c>
      <c r="C59" s="21" t="s">
        <v>274</v>
      </c>
      <c r="D59" s="21" t="s">
        <v>149</v>
      </c>
      <c r="E59" s="21" t="s">
        <v>150</v>
      </c>
      <c r="F59" s="21" t="s">
        <v>277</v>
      </c>
      <c r="G59" s="21" t="s">
        <v>278</v>
      </c>
      <c r="H59" s="23">
        <v>254774.41</v>
      </c>
      <c r="I59" s="23">
        <v>254774.41</v>
      </c>
      <c r="J59" s="23"/>
      <c r="K59" s="23"/>
      <c r="L59" s="23">
        <v>254774.41</v>
      </c>
      <c r="M59" s="23"/>
      <c r="N59" s="23"/>
      <c r="O59" s="23"/>
      <c r="P59" s="23"/>
      <c r="Q59" s="23"/>
      <c r="R59" s="23"/>
      <c r="S59" s="23"/>
      <c r="T59" s="23"/>
      <c r="U59" s="23"/>
      <c r="V59" s="23"/>
      <c r="W59" s="23"/>
    </row>
    <row r="60" ht="21" customHeight="1" spans="1:23">
      <c r="A60" s="25"/>
      <c r="B60" s="21" t="s">
        <v>273</v>
      </c>
      <c r="C60" s="21" t="s">
        <v>274</v>
      </c>
      <c r="D60" s="21" t="s">
        <v>151</v>
      </c>
      <c r="E60" s="21" t="s">
        <v>152</v>
      </c>
      <c r="F60" s="21" t="s">
        <v>279</v>
      </c>
      <c r="G60" s="21" t="s">
        <v>280</v>
      </c>
      <c r="H60" s="23">
        <v>2280</v>
      </c>
      <c r="I60" s="23">
        <v>2280</v>
      </c>
      <c r="J60" s="23"/>
      <c r="K60" s="23"/>
      <c r="L60" s="23">
        <v>2280</v>
      </c>
      <c r="M60" s="23"/>
      <c r="N60" s="23"/>
      <c r="O60" s="23"/>
      <c r="P60" s="23"/>
      <c r="Q60" s="23"/>
      <c r="R60" s="23"/>
      <c r="S60" s="23"/>
      <c r="T60" s="23"/>
      <c r="U60" s="23"/>
      <c r="V60" s="23"/>
      <c r="W60" s="23"/>
    </row>
    <row r="61" ht="21" customHeight="1" spans="1:23">
      <c r="A61" s="25"/>
      <c r="B61" s="21" t="s">
        <v>273</v>
      </c>
      <c r="C61" s="21" t="s">
        <v>274</v>
      </c>
      <c r="D61" s="21" t="s">
        <v>151</v>
      </c>
      <c r="E61" s="21" t="s">
        <v>152</v>
      </c>
      <c r="F61" s="21" t="s">
        <v>279</v>
      </c>
      <c r="G61" s="21" t="s">
        <v>280</v>
      </c>
      <c r="H61" s="23">
        <v>15504</v>
      </c>
      <c r="I61" s="23">
        <v>15504</v>
      </c>
      <c r="J61" s="23"/>
      <c r="K61" s="23"/>
      <c r="L61" s="23">
        <v>15504</v>
      </c>
      <c r="M61" s="23"/>
      <c r="N61" s="23"/>
      <c r="O61" s="23"/>
      <c r="P61" s="23"/>
      <c r="Q61" s="23"/>
      <c r="R61" s="23"/>
      <c r="S61" s="23"/>
      <c r="T61" s="23"/>
      <c r="U61" s="23"/>
      <c r="V61" s="23"/>
      <c r="W61" s="23"/>
    </row>
    <row r="62" ht="21" customHeight="1" spans="1:23">
      <c r="A62" s="25"/>
      <c r="B62" s="21" t="s">
        <v>273</v>
      </c>
      <c r="C62" s="21" t="s">
        <v>274</v>
      </c>
      <c r="D62" s="21" t="s">
        <v>121</v>
      </c>
      <c r="E62" s="21" t="s">
        <v>122</v>
      </c>
      <c r="F62" s="21" t="s">
        <v>279</v>
      </c>
      <c r="G62" s="21" t="s">
        <v>280</v>
      </c>
      <c r="H62" s="23">
        <v>7067.51</v>
      </c>
      <c r="I62" s="23">
        <v>7067.51</v>
      </c>
      <c r="J62" s="23"/>
      <c r="K62" s="23"/>
      <c r="L62" s="23">
        <v>7067.51</v>
      </c>
      <c r="M62" s="23"/>
      <c r="N62" s="23"/>
      <c r="O62" s="23"/>
      <c r="P62" s="23"/>
      <c r="Q62" s="23"/>
      <c r="R62" s="23"/>
      <c r="S62" s="23"/>
      <c r="T62" s="23"/>
      <c r="U62" s="23"/>
      <c r="V62" s="23"/>
      <c r="W62" s="23"/>
    </row>
    <row r="63" ht="21" customHeight="1" spans="1:23">
      <c r="A63" s="25"/>
      <c r="B63" s="21" t="s">
        <v>273</v>
      </c>
      <c r="C63" s="21" t="s">
        <v>274</v>
      </c>
      <c r="D63" s="21" t="s">
        <v>157</v>
      </c>
      <c r="E63" s="21" t="s">
        <v>158</v>
      </c>
      <c r="F63" s="21" t="s">
        <v>279</v>
      </c>
      <c r="G63" s="21" t="s">
        <v>280</v>
      </c>
      <c r="H63" s="23">
        <v>5711.5</v>
      </c>
      <c r="I63" s="23">
        <v>5711.5</v>
      </c>
      <c r="J63" s="23"/>
      <c r="K63" s="23"/>
      <c r="L63" s="23">
        <v>5711.5</v>
      </c>
      <c r="M63" s="23"/>
      <c r="N63" s="23"/>
      <c r="O63" s="23"/>
      <c r="P63" s="23"/>
      <c r="Q63" s="23"/>
      <c r="R63" s="23"/>
      <c r="S63" s="23"/>
      <c r="T63" s="23"/>
      <c r="U63" s="23"/>
      <c r="V63" s="23"/>
      <c r="W63" s="23"/>
    </row>
    <row r="64" ht="21" customHeight="1" spans="1:23">
      <c r="A64" s="25"/>
      <c r="B64" s="21" t="s">
        <v>273</v>
      </c>
      <c r="C64" s="21" t="s">
        <v>274</v>
      </c>
      <c r="D64" s="21" t="s">
        <v>166</v>
      </c>
      <c r="E64" s="21" t="s">
        <v>167</v>
      </c>
      <c r="F64" s="21" t="s">
        <v>279</v>
      </c>
      <c r="G64" s="21" t="s">
        <v>280</v>
      </c>
      <c r="H64" s="23">
        <v>12339.6</v>
      </c>
      <c r="I64" s="23">
        <v>12339.6</v>
      </c>
      <c r="J64" s="23"/>
      <c r="K64" s="23"/>
      <c r="L64" s="23">
        <v>12339.6</v>
      </c>
      <c r="M64" s="23"/>
      <c r="N64" s="23"/>
      <c r="O64" s="23"/>
      <c r="P64" s="23"/>
      <c r="Q64" s="23"/>
      <c r="R64" s="23"/>
      <c r="S64" s="23"/>
      <c r="T64" s="23"/>
      <c r="U64" s="23"/>
      <c r="V64" s="23"/>
      <c r="W64" s="23"/>
    </row>
    <row r="65" ht="21" customHeight="1" spans="1:23">
      <c r="A65" s="25"/>
      <c r="B65" s="21" t="s">
        <v>273</v>
      </c>
      <c r="C65" s="21" t="s">
        <v>274</v>
      </c>
      <c r="D65" s="21" t="s">
        <v>151</v>
      </c>
      <c r="E65" s="21" t="s">
        <v>152</v>
      </c>
      <c r="F65" s="21" t="s">
        <v>279</v>
      </c>
      <c r="G65" s="21" t="s">
        <v>280</v>
      </c>
      <c r="H65" s="23">
        <v>5261.11</v>
      </c>
      <c r="I65" s="23">
        <v>5261.11</v>
      </c>
      <c r="J65" s="23"/>
      <c r="K65" s="23"/>
      <c r="L65" s="23">
        <v>5261.11</v>
      </c>
      <c r="M65" s="23"/>
      <c r="N65" s="23"/>
      <c r="O65" s="23"/>
      <c r="P65" s="23"/>
      <c r="Q65" s="23"/>
      <c r="R65" s="23"/>
      <c r="S65" s="23"/>
      <c r="T65" s="23"/>
      <c r="U65" s="23"/>
      <c r="V65" s="23"/>
      <c r="W65" s="23"/>
    </row>
    <row r="66" ht="21" customHeight="1" spans="1:23">
      <c r="A66" s="25"/>
      <c r="B66" s="21" t="s">
        <v>273</v>
      </c>
      <c r="C66" s="21" t="s">
        <v>274</v>
      </c>
      <c r="D66" s="21" t="s">
        <v>151</v>
      </c>
      <c r="E66" s="21" t="s">
        <v>152</v>
      </c>
      <c r="F66" s="21" t="s">
        <v>279</v>
      </c>
      <c r="G66" s="21" t="s">
        <v>280</v>
      </c>
      <c r="H66" s="23">
        <v>7176.74</v>
      </c>
      <c r="I66" s="23">
        <v>7176.74</v>
      </c>
      <c r="J66" s="23"/>
      <c r="K66" s="23"/>
      <c r="L66" s="23">
        <v>7176.74</v>
      </c>
      <c r="M66" s="23"/>
      <c r="N66" s="23"/>
      <c r="O66" s="23"/>
      <c r="P66" s="23"/>
      <c r="Q66" s="23"/>
      <c r="R66" s="23"/>
      <c r="S66" s="23"/>
      <c r="T66" s="23"/>
      <c r="U66" s="23"/>
      <c r="V66" s="23"/>
      <c r="W66" s="23"/>
    </row>
    <row r="67" ht="21" customHeight="1" spans="1:23">
      <c r="A67" s="25"/>
      <c r="B67" s="21" t="s">
        <v>281</v>
      </c>
      <c r="C67" s="21" t="s">
        <v>177</v>
      </c>
      <c r="D67" s="21" t="s">
        <v>176</v>
      </c>
      <c r="E67" s="21" t="s">
        <v>177</v>
      </c>
      <c r="F67" s="21" t="s">
        <v>282</v>
      </c>
      <c r="G67" s="21" t="s">
        <v>177</v>
      </c>
      <c r="H67" s="23">
        <v>466173</v>
      </c>
      <c r="I67" s="23">
        <v>466173</v>
      </c>
      <c r="J67" s="23"/>
      <c r="K67" s="23"/>
      <c r="L67" s="23">
        <v>466173</v>
      </c>
      <c r="M67" s="23"/>
      <c r="N67" s="23"/>
      <c r="O67" s="23"/>
      <c r="P67" s="23"/>
      <c r="Q67" s="23"/>
      <c r="R67" s="23"/>
      <c r="S67" s="23"/>
      <c r="T67" s="23"/>
      <c r="U67" s="23"/>
      <c r="V67" s="23"/>
      <c r="W67" s="23"/>
    </row>
    <row r="68" ht="21" customHeight="1" spans="1:23">
      <c r="A68" s="25"/>
      <c r="B68" s="21" t="s">
        <v>281</v>
      </c>
      <c r="C68" s="21" t="s">
        <v>177</v>
      </c>
      <c r="D68" s="21" t="s">
        <v>176</v>
      </c>
      <c r="E68" s="21" t="s">
        <v>177</v>
      </c>
      <c r="F68" s="21" t="s">
        <v>282</v>
      </c>
      <c r="G68" s="21" t="s">
        <v>177</v>
      </c>
      <c r="H68" s="23">
        <v>334387</v>
      </c>
      <c r="I68" s="23">
        <v>334387</v>
      </c>
      <c r="J68" s="23"/>
      <c r="K68" s="23"/>
      <c r="L68" s="23">
        <v>334387</v>
      </c>
      <c r="M68" s="23"/>
      <c r="N68" s="23"/>
      <c r="O68" s="23"/>
      <c r="P68" s="23"/>
      <c r="Q68" s="23"/>
      <c r="R68" s="23"/>
      <c r="S68" s="23"/>
      <c r="T68" s="23"/>
      <c r="U68" s="23"/>
      <c r="V68" s="23"/>
      <c r="W68" s="23"/>
    </row>
    <row r="69" ht="21" customHeight="1" spans="1:23">
      <c r="A69" s="25"/>
      <c r="B69" s="21" t="s">
        <v>283</v>
      </c>
      <c r="C69" s="21" t="s">
        <v>284</v>
      </c>
      <c r="D69" s="21" t="s">
        <v>95</v>
      </c>
      <c r="E69" s="21" t="s">
        <v>96</v>
      </c>
      <c r="F69" s="21" t="s">
        <v>285</v>
      </c>
      <c r="G69" s="21" t="s">
        <v>286</v>
      </c>
      <c r="H69" s="23">
        <v>16800</v>
      </c>
      <c r="I69" s="23">
        <v>16800</v>
      </c>
      <c r="J69" s="23"/>
      <c r="K69" s="23"/>
      <c r="L69" s="23">
        <v>16800</v>
      </c>
      <c r="M69" s="23"/>
      <c r="N69" s="23"/>
      <c r="O69" s="23"/>
      <c r="P69" s="23"/>
      <c r="Q69" s="23"/>
      <c r="R69" s="23"/>
      <c r="S69" s="23"/>
      <c r="T69" s="23"/>
      <c r="U69" s="23"/>
      <c r="V69" s="23"/>
      <c r="W69" s="23"/>
    </row>
    <row r="70" ht="21" customHeight="1" spans="1:23">
      <c r="A70" s="25"/>
      <c r="B70" s="21" t="s">
        <v>283</v>
      </c>
      <c r="C70" s="21" t="s">
        <v>284</v>
      </c>
      <c r="D70" s="21" t="s">
        <v>95</v>
      </c>
      <c r="E70" s="21" t="s">
        <v>96</v>
      </c>
      <c r="F70" s="21" t="s">
        <v>285</v>
      </c>
      <c r="G70" s="21" t="s">
        <v>286</v>
      </c>
      <c r="H70" s="23">
        <v>65000</v>
      </c>
      <c r="I70" s="23">
        <v>65000</v>
      </c>
      <c r="J70" s="23"/>
      <c r="K70" s="23"/>
      <c r="L70" s="23">
        <v>65000</v>
      </c>
      <c r="M70" s="23"/>
      <c r="N70" s="23"/>
      <c r="O70" s="23"/>
      <c r="P70" s="23"/>
      <c r="Q70" s="23"/>
      <c r="R70" s="23"/>
      <c r="S70" s="23"/>
      <c r="T70" s="23"/>
      <c r="U70" s="23"/>
      <c r="V70" s="23"/>
      <c r="W70" s="23"/>
    </row>
    <row r="71" ht="21" customHeight="1" spans="1:23">
      <c r="A71" s="25"/>
      <c r="B71" s="21" t="s">
        <v>283</v>
      </c>
      <c r="C71" s="21" t="s">
        <v>284</v>
      </c>
      <c r="D71" s="21" t="s">
        <v>89</v>
      </c>
      <c r="E71" s="21" t="s">
        <v>90</v>
      </c>
      <c r="F71" s="21" t="s">
        <v>285</v>
      </c>
      <c r="G71" s="21" t="s">
        <v>286</v>
      </c>
      <c r="H71" s="23">
        <v>3000</v>
      </c>
      <c r="I71" s="23">
        <v>3000</v>
      </c>
      <c r="J71" s="23"/>
      <c r="K71" s="23"/>
      <c r="L71" s="23">
        <v>3000</v>
      </c>
      <c r="M71" s="23"/>
      <c r="N71" s="23"/>
      <c r="O71" s="23"/>
      <c r="P71" s="23"/>
      <c r="Q71" s="23"/>
      <c r="R71" s="23"/>
      <c r="S71" s="23"/>
      <c r="T71" s="23"/>
      <c r="U71" s="23"/>
      <c r="V71" s="23"/>
      <c r="W71" s="23"/>
    </row>
    <row r="72" ht="21" customHeight="1" spans="1:23">
      <c r="A72" s="25"/>
      <c r="B72" s="21" t="s">
        <v>287</v>
      </c>
      <c r="C72" s="21" t="s">
        <v>288</v>
      </c>
      <c r="D72" s="21" t="s">
        <v>99</v>
      </c>
      <c r="E72" s="21" t="s">
        <v>90</v>
      </c>
      <c r="F72" s="21" t="s">
        <v>289</v>
      </c>
      <c r="G72" s="21" t="s">
        <v>290</v>
      </c>
      <c r="H72" s="23">
        <v>45000</v>
      </c>
      <c r="I72" s="23">
        <v>45000</v>
      </c>
      <c r="J72" s="23"/>
      <c r="K72" s="23"/>
      <c r="L72" s="23">
        <v>45000</v>
      </c>
      <c r="M72" s="23"/>
      <c r="N72" s="23"/>
      <c r="O72" s="23"/>
      <c r="P72" s="23"/>
      <c r="Q72" s="23"/>
      <c r="R72" s="23"/>
      <c r="S72" s="23"/>
      <c r="T72" s="23"/>
      <c r="U72" s="23"/>
      <c r="V72" s="23"/>
      <c r="W72" s="23"/>
    </row>
    <row r="73" ht="21" customHeight="1" spans="1:23">
      <c r="A73" s="25"/>
      <c r="B73" s="21" t="s">
        <v>283</v>
      </c>
      <c r="C73" s="21" t="s">
        <v>284</v>
      </c>
      <c r="D73" s="21" t="s">
        <v>99</v>
      </c>
      <c r="E73" s="21" t="s">
        <v>90</v>
      </c>
      <c r="F73" s="21" t="s">
        <v>291</v>
      </c>
      <c r="G73" s="21" t="s">
        <v>292</v>
      </c>
      <c r="H73" s="23">
        <v>6000</v>
      </c>
      <c r="I73" s="23">
        <v>6000</v>
      </c>
      <c r="J73" s="23"/>
      <c r="K73" s="23"/>
      <c r="L73" s="23">
        <v>6000</v>
      </c>
      <c r="M73" s="23"/>
      <c r="N73" s="23"/>
      <c r="O73" s="23"/>
      <c r="P73" s="23"/>
      <c r="Q73" s="23"/>
      <c r="R73" s="23"/>
      <c r="S73" s="23"/>
      <c r="T73" s="23"/>
      <c r="U73" s="23"/>
      <c r="V73" s="23"/>
      <c r="W73" s="23"/>
    </row>
    <row r="74" ht="21" customHeight="1" spans="1:23">
      <c r="A74" s="25"/>
      <c r="B74" s="21" t="s">
        <v>283</v>
      </c>
      <c r="C74" s="21" t="s">
        <v>284</v>
      </c>
      <c r="D74" s="21" t="s">
        <v>103</v>
      </c>
      <c r="E74" s="21" t="s">
        <v>90</v>
      </c>
      <c r="F74" s="21" t="s">
        <v>285</v>
      </c>
      <c r="G74" s="21" t="s">
        <v>286</v>
      </c>
      <c r="H74" s="23">
        <v>23100</v>
      </c>
      <c r="I74" s="23">
        <v>23100</v>
      </c>
      <c r="J74" s="23"/>
      <c r="K74" s="23"/>
      <c r="L74" s="23">
        <v>23100</v>
      </c>
      <c r="M74" s="23"/>
      <c r="N74" s="23"/>
      <c r="O74" s="23"/>
      <c r="P74" s="23"/>
      <c r="Q74" s="23"/>
      <c r="R74" s="23"/>
      <c r="S74" s="23"/>
      <c r="T74" s="23"/>
      <c r="U74" s="23"/>
      <c r="V74" s="23"/>
      <c r="W74" s="23"/>
    </row>
    <row r="75" ht="21" customHeight="1" spans="1:23">
      <c r="A75" s="25"/>
      <c r="B75" s="21" t="s">
        <v>293</v>
      </c>
      <c r="C75" s="21" t="s">
        <v>294</v>
      </c>
      <c r="D75" s="21" t="s">
        <v>106</v>
      </c>
      <c r="E75" s="21" t="s">
        <v>90</v>
      </c>
      <c r="F75" s="21" t="s">
        <v>295</v>
      </c>
      <c r="G75" s="21" t="s">
        <v>232</v>
      </c>
      <c r="H75" s="23">
        <v>15000</v>
      </c>
      <c r="I75" s="23">
        <v>15000</v>
      </c>
      <c r="J75" s="23"/>
      <c r="K75" s="23"/>
      <c r="L75" s="23">
        <v>15000</v>
      </c>
      <c r="M75" s="23"/>
      <c r="N75" s="23"/>
      <c r="O75" s="23"/>
      <c r="P75" s="23"/>
      <c r="Q75" s="23"/>
      <c r="R75" s="23"/>
      <c r="S75" s="23"/>
      <c r="T75" s="23"/>
      <c r="U75" s="23"/>
      <c r="V75" s="23"/>
      <c r="W75" s="23"/>
    </row>
    <row r="76" ht="21" customHeight="1" spans="1:23">
      <c r="A76" s="25"/>
      <c r="B76" s="21" t="s">
        <v>283</v>
      </c>
      <c r="C76" s="21" t="s">
        <v>284</v>
      </c>
      <c r="D76" s="21" t="s">
        <v>121</v>
      </c>
      <c r="E76" s="21" t="s">
        <v>122</v>
      </c>
      <c r="F76" s="21" t="s">
        <v>291</v>
      </c>
      <c r="G76" s="21" t="s">
        <v>292</v>
      </c>
      <c r="H76" s="23">
        <v>33600</v>
      </c>
      <c r="I76" s="23">
        <v>33600</v>
      </c>
      <c r="J76" s="23"/>
      <c r="K76" s="23"/>
      <c r="L76" s="23">
        <v>33600</v>
      </c>
      <c r="M76" s="23"/>
      <c r="N76" s="23"/>
      <c r="O76" s="23"/>
      <c r="P76" s="23"/>
      <c r="Q76" s="23"/>
      <c r="R76" s="23"/>
      <c r="S76" s="23"/>
      <c r="T76" s="23"/>
      <c r="U76" s="23"/>
      <c r="V76" s="23"/>
      <c r="W76" s="23"/>
    </row>
    <row r="77" ht="21" customHeight="1" spans="1:23">
      <c r="A77" s="25"/>
      <c r="B77" s="21" t="s">
        <v>293</v>
      </c>
      <c r="C77" s="21" t="s">
        <v>294</v>
      </c>
      <c r="D77" s="21" t="s">
        <v>157</v>
      </c>
      <c r="E77" s="21" t="s">
        <v>158</v>
      </c>
      <c r="F77" s="21" t="s">
        <v>295</v>
      </c>
      <c r="G77" s="21" t="s">
        <v>232</v>
      </c>
      <c r="H77" s="23">
        <v>15000</v>
      </c>
      <c r="I77" s="23">
        <v>15000</v>
      </c>
      <c r="J77" s="23"/>
      <c r="K77" s="23"/>
      <c r="L77" s="23">
        <v>15000</v>
      </c>
      <c r="M77" s="23"/>
      <c r="N77" s="23"/>
      <c r="O77" s="23"/>
      <c r="P77" s="23"/>
      <c r="Q77" s="23"/>
      <c r="R77" s="23"/>
      <c r="S77" s="23"/>
      <c r="T77" s="23"/>
      <c r="U77" s="23"/>
      <c r="V77" s="23"/>
      <c r="W77" s="23"/>
    </row>
    <row r="78" ht="21" customHeight="1" spans="1:23">
      <c r="A78" s="25"/>
      <c r="B78" s="21" t="s">
        <v>283</v>
      </c>
      <c r="C78" s="21" t="s">
        <v>284</v>
      </c>
      <c r="D78" s="21" t="s">
        <v>157</v>
      </c>
      <c r="E78" s="21" t="s">
        <v>158</v>
      </c>
      <c r="F78" s="21" t="s">
        <v>285</v>
      </c>
      <c r="G78" s="21" t="s">
        <v>286</v>
      </c>
      <c r="H78" s="23">
        <v>13000</v>
      </c>
      <c r="I78" s="23">
        <v>13000</v>
      </c>
      <c r="J78" s="23"/>
      <c r="K78" s="23"/>
      <c r="L78" s="23">
        <v>13000</v>
      </c>
      <c r="M78" s="23"/>
      <c r="N78" s="23"/>
      <c r="O78" s="23"/>
      <c r="P78" s="23"/>
      <c r="Q78" s="23"/>
      <c r="R78" s="23"/>
      <c r="S78" s="23"/>
      <c r="T78" s="23"/>
      <c r="U78" s="23"/>
      <c r="V78" s="23"/>
      <c r="W78" s="23"/>
    </row>
    <row r="79" ht="21" customHeight="1" spans="1:23">
      <c r="A79" s="25"/>
      <c r="B79" s="21" t="s">
        <v>283</v>
      </c>
      <c r="C79" s="21" t="s">
        <v>284</v>
      </c>
      <c r="D79" s="21" t="s">
        <v>166</v>
      </c>
      <c r="E79" s="21" t="s">
        <v>167</v>
      </c>
      <c r="F79" s="21" t="s">
        <v>285</v>
      </c>
      <c r="G79" s="21" t="s">
        <v>286</v>
      </c>
      <c r="H79" s="23">
        <v>56000</v>
      </c>
      <c r="I79" s="23">
        <v>56000</v>
      </c>
      <c r="J79" s="23"/>
      <c r="K79" s="23"/>
      <c r="L79" s="23">
        <v>56000</v>
      </c>
      <c r="M79" s="23"/>
      <c r="N79" s="23"/>
      <c r="O79" s="23"/>
      <c r="P79" s="23"/>
      <c r="Q79" s="23"/>
      <c r="R79" s="23"/>
      <c r="S79" s="23"/>
      <c r="T79" s="23"/>
      <c r="U79" s="23"/>
      <c r="V79" s="23"/>
      <c r="W79" s="23"/>
    </row>
    <row r="80" ht="21" customHeight="1" spans="1:23">
      <c r="A80" s="25"/>
      <c r="B80" s="21" t="s">
        <v>283</v>
      </c>
      <c r="C80" s="21" t="s">
        <v>284</v>
      </c>
      <c r="D80" s="21" t="s">
        <v>89</v>
      </c>
      <c r="E80" s="21" t="s">
        <v>90</v>
      </c>
      <c r="F80" s="21" t="s">
        <v>296</v>
      </c>
      <c r="G80" s="21" t="s">
        <v>297</v>
      </c>
      <c r="H80" s="23">
        <v>30000</v>
      </c>
      <c r="I80" s="23">
        <v>30000</v>
      </c>
      <c r="J80" s="23"/>
      <c r="K80" s="23"/>
      <c r="L80" s="23">
        <v>30000</v>
      </c>
      <c r="M80" s="23"/>
      <c r="N80" s="23"/>
      <c r="O80" s="23"/>
      <c r="P80" s="23"/>
      <c r="Q80" s="23"/>
      <c r="R80" s="23"/>
      <c r="S80" s="23"/>
      <c r="T80" s="23"/>
      <c r="U80" s="23"/>
      <c r="V80" s="23"/>
      <c r="W80" s="23"/>
    </row>
    <row r="81" ht="21" customHeight="1" spans="1:23">
      <c r="A81" s="25"/>
      <c r="B81" s="21" t="s">
        <v>283</v>
      </c>
      <c r="C81" s="21" t="s">
        <v>284</v>
      </c>
      <c r="D81" s="21" t="s">
        <v>161</v>
      </c>
      <c r="E81" s="21" t="s">
        <v>160</v>
      </c>
      <c r="F81" s="21" t="s">
        <v>285</v>
      </c>
      <c r="G81" s="21" t="s">
        <v>286</v>
      </c>
      <c r="H81" s="23">
        <v>10000</v>
      </c>
      <c r="I81" s="23">
        <v>10000</v>
      </c>
      <c r="J81" s="23"/>
      <c r="K81" s="23"/>
      <c r="L81" s="23">
        <v>10000</v>
      </c>
      <c r="M81" s="23"/>
      <c r="N81" s="23"/>
      <c r="O81" s="23"/>
      <c r="P81" s="23"/>
      <c r="Q81" s="23"/>
      <c r="R81" s="23"/>
      <c r="S81" s="23"/>
      <c r="T81" s="23"/>
      <c r="U81" s="23"/>
      <c r="V81" s="23"/>
      <c r="W81" s="23"/>
    </row>
    <row r="82" ht="21" customHeight="1" spans="1:23">
      <c r="A82" s="25"/>
      <c r="B82" s="21" t="s">
        <v>298</v>
      </c>
      <c r="C82" s="21" t="s">
        <v>297</v>
      </c>
      <c r="D82" s="21" t="s">
        <v>93</v>
      </c>
      <c r="E82" s="21" t="s">
        <v>94</v>
      </c>
      <c r="F82" s="21" t="s">
        <v>296</v>
      </c>
      <c r="G82" s="21" t="s">
        <v>297</v>
      </c>
      <c r="H82" s="23">
        <v>50000</v>
      </c>
      <c r="I82" s="23">
        <v>50000</v>
      </c>
      <c r="J82" s="23"/>
      <c r="K82" s="23"/>
      <c r="L82" s="23">
        <v>50000</v>
      </c>
      <c r="M82" s="23"/>
      <c r="N82" s="23"/>
      <c r="O82" s="23"/>
      <c r="P82" s="23"/>
      <c r="Q82" s="23"/>
      <c r="R82" s="23"/>
      <c r="S82" s="23"/>
      <c r="T82" s="23"/>
      <c r="U82" s="23"/>
      <c r="V82" s="23"/>
      <c r="W82" s="23"/>
    </row>
    <row r="83" ht="21" customHeight="1" spans="1:23">
      <c r="A83" s="25"/>
      <c r="B83" s="21" t="s">
        <v>299</v>
      </c>
      <c r="C83" s="21" t="s">
        <v>300</v>
      </c>
      <c r="D83" s="21" t="s">
        <v>89</v>
      </c>
      <c r="E83" s="21" t="s">
        <v>90</v>
      </c>
      <c r="F83" s="21" t="s">
        <v>301</v>
      </c>
      <c r="G83" s="21" t="s">
        <v>302</v>
      </c>
      <c r="H83" s="23">
        <v>1760</v>
      </c>
      <c r="I83" s="23">
        <v>1760</v>
      </c>
      <c r="J83" s="23"/>
      <c r="K83" s="23"/>
      <c r="L83" s="23">
        <v>1760</v>
      </c>
      <c r="M83" s="23"/>
      <c r="N83" s="23"/>
      <c r="O83" s="23"/>
      <c r="P83" s="23"/>
      <c r="Q83" s="23"/>
      <c r="R83" s="23"/>
      <c r="S83" s="23"/>
      <c r="T83" s="23"/>
      <c r="U83" s="23"/>
      <c r="V83" s="23"/>
      <c r="W83" s="23"/>
    </row>
    <row r="84" ht="21" customHeight="1" spans="1:23">
      <c r="A84" s="25"/>
      <c r="B84" s="21" t="s">
        <v>299</v>
      </c>
      <c r="C84" s="21" t="s">
        <v>300</v>
      </c>
      <c r="D84" s="21" t="s">
        <v>99</v>
      </c>
      <c r="E84" s="21" t="s">
        <v>90</v>
      </c>
      <c r="F84" s="21" t="s">
        <v>303</v>
      </c>
      <c r="G84" s="21" t="s">
        <v>304</v>
      </c>
      <c r="H84" s="23">
        <v>24936</v>
      </c>
      <c r="I84" s="23">
        <v>24936</v>
      </c>
      <c r="J84" s="23"/>
      <c r="K84" s="23"/>
      <c r="L84" s="23">
        <v>24936</v>
      </c>
      <c r="M84" s="23"/>
      <c r="N84" s="23"/>
      <c r="O84" s="23"/>
      <c r="P84" s="23"/>
      <c r="Q84" s="23"/>
      <c r="R84" s="23"/>
      <c r="S84" s="23"/>
      <c r="T84" s="23"/>
      <c r="U84" s="23"/>
      <c r="V84" s="23"/>
      <c r="W84" s="23"/>
    </row>
    <row r="85" ht="21" customHeight="1" spans="1:23">
      <c r="A85" s="25"/>
      <c r="B85" s="21" t="s">
        <v>299</v>
      </c>
      <c r="C85" s="21" t="s">
        <v>300</v>
      </c>
      <c r="D85" s="21" t="s">
        <v>103</v>
      </c>
      <c r="E85" s="21" t="s">
        <v>90</v>
      </c>
      <c r="F85" s="21" t="s">
        <v>301</v>
      </c>
      <c r="G85" s="21" t="s">
        <v>302</v>
      </c>
      <c r="H85" s="23">
        <v>4401</v>
      </c>
      <c r="I85" s="23">
        <v>4401</v>
      </c>
      <c r="J85" s="23"/>
      <c r="K85" s="23"/>
      <c r="L85" s="23">
        <v>4401</v>
      </c>
      <c r="M85" s="23"/>
      <c r="N85" s="23"/>
      <c r="O85" s="23"/>
      <c r="P85" s="23"/>
      <c r="Q85" s="23"/>
      <c r="R85" s="23"/>
      <c r="S85" s="23"/>
      <c r="T85" s="23"/>
      <c r="U85" s="23"/>
      <c r="V85" s="23"/>
      <c r="W85" s="23"/>
    </row>
    <row r="86" ht="21" customHeight="1" spans="1:23">
      <c r="A86" s="25"/>
      <c r="B86" s="21" t="s">
        <v>299</v>
      </c>
      <c r="C86" s="21" t="s">
        <v>300</v>
      </c>
      <c r="D86" s="21" t="s">
        <v>106</v>
      </c>
      <c r="E86" s="21" t="s">
        <v>90</v>
      </c>
      <c r="F86" s="21" t="s">
        <v>301</v>
      </c>
      <c r="G86" s="21" t="s">
        <v>302</v>
      </c>
      <c r="H86" s="23">
        <v>8363</v>
      </c>
      <c r="I86" s="23">
        <v>8363</v>
      </c>
      <c r="J86" s="23"/>
      <c r="K86" s="23"/>
      <c r="L86" s="23">
        <v>8363</v>
      </c>
      <c r="M86" s="23"/>
      <c r="N86" s="23"/>
      <c r="O86" s="23"/>
      <c r="P86" s="23"/>
      <c r="Q86" s="23"/>
      <c r="R86" s="23"/>
      <c r="S86" s="23"/>
      <c r="T86" s="23"/>
      <c r="U86" s="23"/>
      <c r="V86" s="23"/>
      <c r="W86" s="23"/>
    </row>
    <row r="87" ht="21" customHeight="1" spans="1:23">
      <c r="A87" s="25"/>
      <c r="B87" s="21" t="s">
        <v>305</v>
      </c>
      <c r="C87" s="21" t="s">
        <v>306</v>
      </c>
      <c r="D87" s="21" t="s">
        <v>121</v>
      </c>
      <c r="E87" s="21" t="s">
        <v>122</v>
      </c>
      <c r="F87" s="21" t="s">
        <v>303</v>
      </c>
      <c r="G87" s="21" t="s">
        <v>304</v>
      </c>
      <c r="H87" s="23">
        <v>15145</v>
      </c>
      <c r="I87" s="23">
        <v>15145</v>
      </c>
      <c r="J87" s="23"/>
      <c r="K87" s="23"/>
      <c r="L87" s="23">
        <v>15145</v>
      </c>
      <c r="M87" s="23"/>
      <c r="N87" s="23"/>
      <c r="O87" s="23"/>
      <c r="P87" s="23"/>
      <c r="Q87" s="23"/>
      <c r="R87" s="23"/>
      <c r="S87" s="23"/>
      <c r="T87" s="23"/>
      <c r="U87" s="23"/>
      <c r="V87" s="23"/>
      <c r="W87" s="23"/>
    </row>
    <row r="88" ht="21" customHeight="1" spans="1:23">
      <c r="A88" s="25"/>
      <c r="B88" s="21" t="s">
        <v>305</v>
      </c>
      <c r="C88" s="21" t="s">
        <v>306</v>
      </c>
      <c r="D88" s="21" t="s">
        <v>157</v>
      </c>
      <c r="E88" s="21" t="s">
        <v>158</v>
      </c>
      <c r="F88" s="21" t="s">
        <v>303</v>
      </c>
      <c r="G88" s="21" t="s">
        <v>304</v>
      </c>
      <c r="H88" s="23">
        <v>12239</v>
      </c>
      <c r="I88" s="23">
        <v>12239</v>
      </c>
      <c r="J88" s="23"/>
      <c r="K88" s="23"/>
      <c r="L88" s="23">
        <v>12239</v>
      </c>
      <c r="M88" s="23"/>
      <c r="N88" s="23"/>
      <c r="O88" s="23"/>
      <c r="P88" s="23"/>
      <c r="Q88" s="23"/>
      <c r="R88" s="23"/>
      <c r="S88" s="23"/>
      <c r="T88" s="23"/>
      <c r="U88" s="23"/>
      <c r="V88" s="23"/>
      <c r="W88" s="23"/>
    </row>
    <row r="89" ht="21" customHeight="1" spans="1:23">
      <c r="A89" s="25"/>
      <c r="B89" s="21" t="s">
        <v>305</v>
      </c>
      <c r="C89" s="21" t="s">
        <v>306</v>
      </c>
      <c r="D89" s="21" t="s">
        <v>166</v>
      </c>
      <c r="E89" s="21" t="s">
        <v>167</v>
      </c>
      <c r="F89" s="21" t="s">
        <v>303</v>
      </c>
      <c r="G89" s="21" t="s">
        <v>304</v>
      </c>
      <c r="H89" s="23">
        <v>26442</v>
      </c>
      <c r="I89" s="23">
        <v>26442</v>
      </c>
      <c r="J89" s="23"/>
      <c r="K89" s="23"/>
      <c r="L89" s="23">
        <v>26442</v>
      </c>
      <c r="M89" s="23"/>
      <c r="N89" s="23"/>
      <c r="O89" s="23"/>
      <c r="P89" s="23"/>
      <c r="Q89" s="23"/>
      <c r="R89" s="23"/>
      <c r="S89" s="23"/>
      <c r="T89" s="23"/>
      <c r="U89" s="23"/>
      <c r="V89" s="23"/>
      <c r="W89" s="23"/>
    </row>
    <row r="90" ht="21" customHeight="1" spans="1:23">
      <c r="A90" s="25"/>
      <c r="B90" s="21" t="s">
        <v>307</v>
      </c>
      <c r="C90" s="21" t="s">
        <v>308</v>
      </c>
      <c r="D90" s="21" t="s">
        <v>89</v>
      </c>
      <c r="E90" s="21" t="s">
        <v>90</v>
      </c>
      <c r="F90" s="21" t="s">
        <v>309</v>
      </c>
      <c r="G90" s="21" t="s">
        <v>308</v>
      </c>
      <c r="H90" s="23">
        <v>2346</v>
      </c>
      <c r="I90" s="23">
        <v>2346</v>
      </c>
      <c r="J90" s="23"/>
      <c r="K90" s="23"/>
      <c r="L90" s="23">
        <v>2346</v>
      </c>
      <c r="M90" s="23"/>
      <c r="N90" s="23"/>
      <c r="O90" s="23"/>
      <c r="P90" s="23"/>
      <c r="Q90" s="23"/>
      <c r="R90" s="23"/>
      <c r="S90" s="23"/>
      <c r="T90" s="23"/>
      <c r="U90" s="23"/>
      <c r="V90" s="23"/>
      <c r="W90" s="23"/>
    </row>
    <row r="91" ht="21" customHeight="1" spans="1:23">
      <c r="A91" s="25"/>
      <c r="B91" s="21" t="s">
        <v>307</v>
      </c>
      <c r="C91" s="21" t="s">
        <v>308</v>
      </c>
      <c r="D91" s="21" t="s">
        <v>99</v>
      </c>
      <c r="E91" s="21" t="s">
        <v>90</v>
      </c>
      <c r="F91" s="21" t="s">
        <v>309</v>
      </c>
      <c r="G91" s="21" t="s">
        <v>308</v>
      </c>
      <c r="H91" s="23">
        <v>33247</v>
      </c>
      <c r="I91" s="23">
        <v>33247</v>
      </c>
      <c r="J91" s="23"/>
      <c r="K91" s="23"/>
      <c r="L91" s="23">
        <v>33247</v>
      </c>
      <c r="M91" s="23"/>
      <c r="N91" s="23"/>
      <c r="O91" s="23"/>
      <c r="P91" s="23"/>
      <c r="Q91" s="23"/>
      <c r="R91" s="23"/>
      <c r="S91" s="23"/>
      <c r="T91" s="23"/>
      <c r="U91" s="23"/>
      <c r="V91" s="23"/>
      <c r="W91" s="23"/>
    </row>
    <row r="92" ht="21" customHeight="1" spans="1:23">
      <c r="A92" s="25"/>
      <c r="B92" s="21" t="s">
        <v>307</v>
      </c>
      <c r="C92" s="21" t="s">
        <v>308</v>
      </c>
      <c r="D92" s="21" t="s">
        <v>103</v>
      </c>
      <c r="E92" s="21" t="s">
        <v>90</v>
      </c>
      <c r="F92" s="21" t="s">
        <v>309</v>
      </c>
      <c r="G92" s="21" t="s">
        <v>308</v>
      </c>
      <c r="H92" s="23">
        <v>5868</v>
      </c>
      <c r="I92" s="23">
        <v>5868</v>
      </c>
      <c r="J92" s="23"/>
      <c r="K92" s="23"/>
      <c r="L92" s="23">
        <v>5868</v>
      </c>
      <c r="M92" s="23"/>
      <c r="N92" s="23"/>
      <c r="O92" s="23"/>
      <c r="P92" s="23"/>
      <c r="Q92" s="23"/>
      <c r="R92" s="23"/>
      <c r="S92" s="23"/>
      <c r="T92" s="23"/>
      <c r="U92" s="23"/>
      <c r="V92" s="23"/>
      <c r="W92" s="23"/>
    </row>
    <row r="93" ht="21" customHeight="1" spans="1:23">
      <c r="A93" s="25"/>
      <c r="B93" s="21" t="s">
        <v>307</v>
      </c>
      <c r="C93" s="21" t="s">
        <v>308</v>
      </c>
      <c r="D93" s="21" t="s">
        <v>106</v>
      </c>
      <c r="E93" s="21" t="s">
        <v>90</v>
      </c>
      <c r="F93" s="21" t="s">
        <v>309</v>
      </c>
      <c r="G93" s="21" t="s">
        <v>308</v>
      </c>
      <c r="H93" s="23">
        <v>11150</v>
      </c>
      <c r="I93" s="23">
        <v>11150</v>
      </c>
      <c r="J93" s="23"/>
      <c r="K93" s="23"/>
      <c r="L93" s="23">
        <v>11150</v>
      </c>
      <c r="M93" s="23"/>
      <c r="N93" s="23"/>
      <c r="O93" s="23"/>
      <c r="P93" s="23"/>
      <c r="Q93" s="23"/>
      <c r="R93" s="23"/>
      <c r="S93" s="23"/>
      <c r="T93" s="23"/>
      <c r="U93" s="23"/>
      <c r="V93" s="23"/>
      <c r="W93" s="23"/>
    </row>
    <row r="94" ht="21" customHeight="1" spans="1:23">
      <c r="A94" s="25"/>
      <c r="B94" s="21" t="s">
        <v>307</v>
      </c>
      <c r="C94" s="21" t="s">
        <v>308</v>
      </c>
      <c r="D94" s="21" t="s">
        <v>121</v>
      </c>
      <c r="E94" s="21" t="s">
        <v>122</v>
      </c>
      <c r="F94" s="21" t="s">
        <v>309</v>
      </c>
      <c r="G94" s="21" t="s">
        <v>308</v>
      </c>
      <c r="H94" s="23">
        <v>20193</v>
      </c>
      <c r="I94" s="23">
        <v>20193</v>
      </c>
      <c r="J94" s="23"/>
      <c r="K94" s="23"/>
      <c r="L94" s="23">
        <v>20193</v>
      </c>
      <c r="M94" s="23"/>
      <c r="N94" s="23"/>
      <c r="O94" s="23"/>
      <c r="P94" s="23"/>
      <c r="Q94" s="23"/>
      <c r="R94" s="23"/>
      <c r="S94" s="23"/>
      <c r="T94" s="23"/>
      <c r="U94" s="23"/>
      <c r="V94" s="23"/>
      <c r="W94" s="23"/>
    </row>
    <row r="95" ht="21" customHeight="1" spans="1:23">
      <c r="A95" s="25"/>
      <c r="B95" s="21" t="s">
        <v>307</v>
      </c>
      <c r="C95" s="21" t="s">
        <v>308</v>
      </c>
      <c r="D95" s="21" t="s">
        <v>157</v>
      </c>
      <c r="E95" s="21" t="s">
        <v>158</v>
      </c>
      <c r="F95" s="21" t="s">
        <v>309</v>
      </c>
      <c r="G95" s="21" t="s">
        <v>308</v>
      </c>
      <c r="H95" s="23">
        <v>16319</v>
      </c>
      <c r="I95" s="23">
        <v>16319</v>
      </c>
      <c r="J95" s="23"/>
      <c r="K95" s="23"/>
      <c r="L95" s="23">
        <v>16319</v>
      </c>
      <c r="M95" s="23"/>
      <c r="N95" s="23"/>
      <c r="O95" s="23"/>
      <c r="P95" s="23"/>
      <c r="Q95" s="23"/>
      <c r="R95" s="23"/>
      <c r="S95" s="23"/>
      <c r="T95" s="23"/>
      <c r="U95" s="23"/>
      <c r="V95" s="23"/>
      <c r="W95" s="23"/>
    </row>
    <row r="96" ht="21" customHeight="1" spans="1:23">
      <c r="A96" s="25"/>
      <c r="B96" s="21" t="s">
        <v>307</v>
      </c>
      <c r="C96" s="21" t="s">
        <v>308</v>
      </c>
      <c r="D96" s="21" t="s">
        <v>166</v>
      </c>
      <c r="E96" s="21" t="s">
        <v>167</v>
      </c>
      <c r="F96" s="21" t="s">
        <v>309</v>
      </c>
      <c r="G96" s="21" t="s">
        <v>308</v>
      </c>
      <c r="H96" s="23">
        <v>35256</v>
      </c>
      <c r="I96" s="23">
        <v>35256</v>
      </c>
      <c r="J96" s="23"/>
      <c r="K96" s="23"/>
      <c r="L96" s="23">
        <v>35256</v>
      </c>
      <c r="M96" s="23"/>
      <c r="N96" s="23"/>
      <c r="O96" s="23"/>
      <c r="P96" s="23"/>
      <c r="Q96" s="23"/>
      <c r="R96" s="23"/>
      <c r="S96" s="23"/>
      <c r="T96" s="23"/>
      <c r="U96" s="23"/>
      <c r="V96" s="23"/>
      <c r="W96" s="23"/>
    </row>
    <row r="97" ht="21" customHeight="1" spans="1:23">
      <c r="A97" s="25"/>
      <c r="B97" s="21" t="s">
        <v>310</v>
      </c>
      <c r="C97" s="21" t="s">
        <v>311</v>
      </c>
      <c r="D97" s="21" t="s">
        <v>121</v>
      </c>
      <c r="E97" s="21" t="s">
        <v>122</v>
      </c>
      <c r="F97" s="21" t="s">
        <v>312</v>
      </c>
      <c r="G97" s="21" t="s">
        <v>311</v>
      </c>
      <c r="H97" s="23">
        <v>216</v>
      </c>
      <c r="I97" s="23">
        <v>216</v>
      </c>
      <c r="J97" s="23"/>
      <c r="K97" s="23"/>
      <c r="L97" s="23">
        <v>216</v>
      </c>
      <c r="M97" s="23"/>
      <c r="N97" s="23"/>
      <c r="O97" s="23"/>
      <c r="P97" s="23"/>
      <c r="Q97" s="23"/>
      <c r="R97" s="23"/>
      <c r="S97" s="23"/>
      <c r="T97" s="23"/>
      <c r="U97" s="23"/>
      <c r="V97" s="23"/>
      <c r="W97" s="23"/>
    </row>
    <row r="98" ht="21" customHeight="1" spans="1:23">
      <c r="A98" s="25"/>
      <c r="B98" s="21" t="s">
        <v>310</v>
      </c>
      <c r="C98" s="21" t="s">
        <v>311</v>
      </c>
      <c r="D98" s="21" t="s">
        <v>157</v>
      </c>
      <c r="E98" s="21" t="s">
        <v>158</v>
      </c>
      <c r="F98" s="21" t="s">
        <v>312</v>
      </c>
      <c r="G98" s="21" t="s">
        <v>311</v>
      </c>
      <c r="H98" s="23">
        <v>180</v>
      </c>
      <c r="I98" s="23">
        <v>180</v>
      </c>
      <c r="J98" s="23"/>
      <c r="K98" s="23"/>
      <c r="L98" s="23">
        <v>180</v>
      </c>
      <c r="M98" s="23"/>
      <c r="N98" s="23"/>
      <c r="O98" s="23"/>
      <c r="P98" s="23"/>
      <c r="Q98" s="23"/>
      <c r="R98" s="23"/>
      <c r="S98" s="23"/>
      <c r="T98" s="23"/>
      <c r="U98" s="23"/>
      <c r="V98" s="23"/>
      <c r="W98" s="23"/>
    </row>
    <row r="99" ht="21" customHeight="1" spans="1:23">
      <c r="A99" s="25"/>
      <c r="B99" s="21" t="s">
        <v>310</v>
      </c>
      <c r="C99" s="21" t="s">
        <v>311</v>
      </c>
      <c r="D99" s="21" t="s">
        <v>166</v>
      </c>
      <c r="E99" s="21" t="s">
        <v>167</v>
      </c>
      <c r="F99" s="21" t="s">
        <v>312</v>
      </c>
      <c r="G99" s="21" t="s">
        <v>311</v>
      </c>
      <c r="H99" s="23">
        <v>360</v>
      </c>
      <c r="I99" s="23">
        <v>360</v>
      </c>
      <c r="J99" s="23"/>
      <c r="K99" s="23"/>
      <c r="L99" s="23">
        <v>360</v>
      </c>
      <c r="M99" s="23"/>
      <c r="N99" s="23"/>
      <c r="O99" s="23"/>
      <c r="P99" s="23"/>
      <c r="Q99" s="23"/>
      <c r="R99" s="23"/>
      <c r="S99" s="23"/>
      <c r="T99" s="23"/>
      <c r="U99" s="23"/>
      <c r="V99" s="23"/>
      <c r="W99" s="23"/>
    </row>
    <row r="100" ht="21" customHeight="1" spans="1:23">
      <c r="A100" s="25"/>
      <c r="B100" s="21" t="s">
        <v>310</v>
      </c>
      <c r="C100" s="21" t="s">
        <v>311</v>
      </c>
      <c r="D100" s="21" t="s">
        <v>89</v>
      </c>
      <c r="E100" s="21" t="s">
        <v>90</v>
      </c>
      <c r="F100" s="21" t="s">
        <v>312</v>
      </c>
      <c r="G100" s="21" t="s">
        <v>311</v>
      </c>
      <c r="H100" s="23">
        <v>16</v>
      </c>
      <c r="I100" s="23">
        <v>16</v>
      </c>
      <c r="J100" s="23"/>
      <c r="K100" s="23"/>
      <c r="L100" s="23">
        <v>16</v>
      </c>
      <c r="M100" s="23"/>
      <c r="N100" s="23"/>
      <c r="O100" s="23"/>
      <c r="P100" s="23"/>
      <c r="Q100" s="23"/>
      <c r="R100" s="23"/>
      <c r="S100" s="23"/>
      <c r="T100" s="23"/>
      <c r="U100" s="23"/>
      <c r="V100" s="23"/>
      <c r="W100" s="23"/>
    </row>
    <row r="101" ht="21" customHeight="1" spans="1:23">
      <c r="A101" s="25"/>
      <c r="B101" s="21" t="s">
        <v>310</v>
      </c>
      <c r="C101" s="21" t="s">
        <v>311</v>
      </c>
      <c r="D101" s="21" t="s">
        <v>99</v>
      </c>
      <c r="E101" s="21" t="s">
        <v>90</v>
      </c>
      <c r="F101" s="21" t="s">
        <v>312</v>
      </c>
      <c r="G101" s="21" t="s">
        <v>311</v>
      </c>
      <c r="H101" s="23">
        <v>275</v>
      </c>
      <c r="I101" s="23">
        <v>275</v>
      </c>
      <c r="J101" s="23"/>
      <c r="K101" s="23"/>
      <c r="L101" s="23">
        <v>275</v>
      </c>
      <c r="M101" s="23"/>
      <c r="N101" s="23"/>
      <c r="O101" s="23"/>
      <c r="P101" s="23"/>
      <c r="Q101" s="23"/>
      <c r="R101" s="23"/>
      <c r="S101" s="23"/>
      <c r="T101" s="23"/>
      <c r="U101" s="23"/>
      <c r="V101" s="23"/>
      <c r="W101" s="23"/>
    </row>
    <row r="102" ht="21" customHeight="1" spans="1:23">
      <c r="A102" s="25"/>
      <c r="B102" s="21" t="s">
        <v>310</v>
      </c>
      <c r="C102" s="21" t="s">
        <v>311</v>
      </c>
      <c r="D102" s="21" t="s">
        <v>103</v>
      </c>
      <c r="E102" s="21" t="s">
        <v>90</v>
      </c>
      <c r="F102" s="21" t="s">
        <v>312</v>
      </c>
      <c r="G102" s="21" t="s">
        <v>311</v>
      </c>
      <c r="H102" s="23">
        <v>49</v>
      </c>
      <c r="I102" s="23">
        <v>49</v>
      </c>
      <c r="J102" s="23"/>
      <c r="K102" s="23"/>
      <c r="L102" s="23">
        <v>49</v>
      </c>
      <c r="M102" s="23"/>
      <c r="N102" s="23"/>
      <c r="O102" s="23"/>
      <c r="P102" s="23"/>
      <c r="Q102" s="23"/>
      <c r="R102" s="23"/>
      <c r="S102" s="23"/>
      <c r="T102" s="23"/>
      <c r="U102" s="23"/>
      <c r="V102" s="23"/>
      <c r="W102" s="23"/>
    </row>
    <row r="103" ht="21" customHeight="1" spans="1:23">
      <c r="A103" s="25"/>
      <c r="B103" s="21" t="s">
        <v>310</v>
      </c>
      <c r="C103" s="21" t="s">
        <v>311</v>
      </c>
      <c r="D103" s="21" t="s">
        <v>106</v>
      </c>
      <c r="E103" s="21" t="s">
        <v>90</v>
      </c>
      <c r="F103" s="21" t="s">
        <v>312</v>
      </c>
      <c r="G103" s="21" t="s">
        <v>311</v>
      </c>
      <c r="H103" s="23">
        <v>81</v>
      </c>
      <c r="I103" s="23">
        <v>81</v>
      </c>
      <c r="J103" s="23"/>
      <c r="K103" s="23"/>
      <c r="L103" s="23">
        <v>81</v>
      </c>
      <c r="M103" s="23"/>
      <c r="N103" s="23"/>
      <c r="O103" s="23"/>
      <c r="P103" s="23"/>
      <c r="Q103" s="23"/>
      <c r="R103" s="23"/>
      <c r="S103" s="23"/>
      <c r="T103" s="23"/>
      <c r="U103" s="23"/>
      <c r="V103" s="23"/>
      <c r="W103" s="23"/>
    </row>
    <row r="104" ht="21" customHeight="1" spans="1:23">
      <c r="A104" s="25"/>
      <c r="B104" s="21" t="s">
        <v>313</v>
      </c>
      <c r="C104" s="21" t="s">
        <v>290</v>
      </c>
      <c r="D104" s="21" t="s">
        <v>99</v>
      </c>
      <c r="E104" s="21" t="s">
        <v>90</v>
      </c>
      <c r="F104" s="21" t="s">
        <v>289</v>
      </c>
      <c r="G104" s="21" t="s">
        <v>290</v>
      </c>
      <c r="H104" s="23">
        <v>75000</v>
      </c>
      <c r="I104" s="23">
        <v>75000</v>
      </c>
      <c r="J104" s="23"/>
      <c r="K104" s="23"/>
      <c r="L104" s="23">
        <v>75000</v>
      </c>
      <c r="M104" s="23"/>
      <c r="N104" s="23"/>
      <c r="O104" s="23"/>
      <c r="P104" s="23"/>
      <c r="Q104" s="23"/>
      <c r="R104" s="23"/>
      <c r="S104" s="23"/>
      <c r="T104" s="23"/>
      <c r="U104" s="23"/>
      <c r="V104" s="23"/>
      <c r="W104" s="23"/>
    </row>
    <row r="105" ht="21" customHeight="1" spans="1:23">
      <c r="A105" s="25"/>
      <c r="B105" s="21" t="s">
        <v>314</v>
      </c>
      <c r="C105" s="21" t="s">
        <v>315</v>
      </c>
      <c r="D105" s="21" t="s">
        <v>99</v>
      </c>
      <c r="E105" s="21" t="s">
        <v>90</v>
      </c>
      <c r="F105" s="21" t="s">
        <v>316</v>
      </c>
      <c r="G105" s="21" t="s">
        <v>317</v>
      </c>
      <c r="H105" s="23">
        <v>30000</v>
      </c>
      <c r="I105" s="23">
        <v>30000</v>
      </c>
      <c r="J105" s="23"/>
      <c r="K105" s="23"/>
      <c r="L105" s="23">
        <v>30000</v>
      </c>
      <c r="M105" s="23"/>
      <c r="N105" s="23"/>
      <c r="O105" s="23"/>
      <c r="P105" s="23"/>
      <c r="Q105" s="23"/>
      <c r="R105" s="23"/>
      <c r="S105" s="23"/>
      <c r="T105" s="23"/>
      <c r="U105" s="23"/>
      <c r="V105" s="23"/>
      <c r="W105" s="23"/>
    </row>
    <row r="106" ht="21" customHeight="1" spans="1:23">
      <c r="A106" s="25"/>
      <c r="B106" s="21" t="s">
        <v>318</v>
      </c>
      <c r="C106" s="21" t="s">
        <v>319</v>
      </c>
      <c r="D106" s="21" t="s">
        <v>89</v>
      </c>
      <c r="E106" s="21" t="s">
        <v>90</v>
      </c>
      <c r="F106" s="21" t="s">
        <v>316</v>
      </c>
      <c r="G106" s="21" t="s">
        <v>317</v>
      </c>
      <c r="H106" s="23">
        <v>9000</v>
      </c>
      <c r="I106" s="23">
        <v>9000</v>
      </c>
      <c r="J106" s="23"/>
      <c r="K106" s="23"/>
      <c r="L106" s="23">
        <v>9000</v>
      </c>
      <c r="M106" s="23"/>
      <c r="N106" s="23"/>
      <c r="O106" s="23"/>
      <c r="P106" s="23"/>
      <c r="Q106" s="23"/>
      <c r="R106" s="23"/>
      <c r="S106" s="23"/>
      <c r="T106" s="23"/>
      <c r="U106" s="23"/>
      <c r="V106" s="23"/>
      <c r="W106" s="23"/>
    </row>
    <row r="107" ht="21" customHeight="1" spans="1:23">
      <c r="A107" s="25"/>
      <c r="B107" s="21" t="s">
        <v>318</v>
      </c>
      <c r="C107" s="21" t="s">
        <v>319</v>
      </c>
      <c r="D107" s="21" t="s">
        <v>99</v>
      </c>
      <c r="E107" s="21" t="s">
        <v>90</v>
      </c>
      <c r="F107" s="21" t="s">
        <v>316</v>
      </c>
      <c r="G107" s="21" t="s">
        <v>317</v>
      </c>
      <c r="H107" s="23">
        <v>153000</v>
      </c>
      <c r="I107" s="23">
        <v>153000</v>
      </c>
      <c r="J107" s="23"/>
      <c r="K107" s="23"/>
      <c r="L107" s="23">
        <v>153000</v>
      </c>
      <c r="M107" s="23"/>
      <c r="N107" s="23"/>
      <c r="O107" s="23"/>
      <c r="P107" s="23"/>
      <c r="Q107" s="23"/>
      <c r="R107" s="23"/>
      <c r="S107" s="23"/>
      <c r="T107" s="23"/>
      <c r="U107" s="23"/>
      <c r="V107" s="23"/>
      <c r="W107" s="23"/>
    </row>
    <row r="108" ht="21" customHeight="1" spans="1:23">
      <c r="A108" s="25"/>
      <c r="B108" s="21" t="s">
        <v>318</v>
      </c>
      <c r="C108" s="21" t="s">
        <v>319</v>
      </c>
      <c r="D108" s="21" t="s">
        <v>103</v>
      </c>
      <c r="E108" s="21" t="s">
        <v>90</v>
      </c>
      <c r="F108" s="21" t="s">
        <v>316</v>
      </c>
      <c r="G108" s="21" t="s">
        <v>317</v>
      </c>
      <c r="H108" s="23">
        <v>27000</v>
      </c>
      <c r="I108" s="23">
        <v>27000</v>
      </c>
      <c r="J108" s="23"/>
      <c r="K108" s="23"/>
      <c r="L108" s="23">
        <v>27000</v>
      </c>
      <c r="M108" s="23"/>
      <c r="N108" s="23"/>
      <c r="O108" s="23"/>
      <c r="P108" s="23"/>
      <c r="Q108" s="23"/>
      <c r="R108" s="23"/>
      <c r="S108" s="23"/>
      <c r="T108" s="23"/>
      <c r="U108" s="23"/>
      <c r="V108" s="23"/>
      <c r="W108" s="23"/>
    </row>
    <row r="109" ht="21" customHeight="1" spans="1:23">
      <c r="A109" s="25"/>
      <c r="B109" s="21" t="s">
        <v>318</v>
      </c>
      <c r="C109" s="21" t="s">
        <v>319</v>
      </c>
      <c r="D109" s="21" t="s">
        <v>106</v>
      </c>
      <c r="E109" s="21" t="s">
        <v>90</v>
      </c>
      <c r="F109" s="21" t="s">
        <v>316</v>
      </c>
      <c r="G109" s="21" t="s">
        <v>317</v>
      </c>
      <c r="H109" s="23">
        <v>45000</v>
      </c>
      <c r="I109" s="23">
        <v>45000</v>
      </c>
      <c r="J109" s="23"/>
      <c r="K109" s="23"/>
      <c r="L109" s="23">
        <v>45000</v>
      </c>
      <c r="M109" s="23"/>
      <c r="N109" s="23"/>
      <c r="O109" s="23"/>
      <c r="P109" s="23"/>
      <c r="Q109" s="23"/>
      <c r="R109" s="23"/>
      <c r="S109" s="23"/>
      <c r="T109" s="23"/>
      <c r="U109" s="23"/>
      <c r="V109" s="23"/>
      <c r="W109" s="23"/>
    </row>
    <row r="110" ht="21" customHeight="1" spans="1:23">
      <c r="A110" s="25"/>
      <c r="B110" s="21" t="s">
        <v>320</v>
      </c>
      <c r="C110" s="21" t="s">
        <v>321</v>
      </c>
      <c r="D110" s="21" t="s">
        <v>129</v>
      </c>
      <c r="E110" s="21" t="s">
        <v>130</v>
      </c>
      <c r="F110" s="21" t="s">
        <v>322</v>
      </c>
      <c r="G110" s="21" t="s">
        <v>323</v>
      </c>
      <c r="H110" s="23">
        <v>84480</v>
      </c>
      <c r="I110" s="23">
        <v>84480</v>
      </c>
      <c r="J110" s="23"/>
      <c r="K110" s="23"/>
      <c r="L110" s="23">
        <v>84480</v>
      </c>
      <c r="M110" s="23"/>
      <c r="N110" s="23"/>
      <c r="O110" s="23"/>
      <c r="P110" s="23"/>
      <c r="Q110" s="23"/>
      <c r="R110" s="23"/>
      <c r="S110" s="23"/>
      <c r="T110" s="23"/>
      <c r="U110" s="23"/>
      <c r="V110" s="23"/>
      <c r="W110" s="23"/>
    </row>
    <row r="111" ht="21" customHeight="1" spans="1:23">
      <c r="A111" s="25"/>
      <c r="B111" s="21" t="s">
        <v>320</v>
      </c>
      <c r="C111" s="21" t="s">
        <v>321</v>
      </c>
      <c r="D111" s="21" t="s">
        <v>131</v>
      </c>
      <c r="E111" s="21" t="s">
        <v>132</v>
      </c>
      <c r="F111" s="21" t="s">
        <v>322</v>
      </c>
      <c r="G111" s="21" t="s">
        <v>323</v>
      </c>
      <c r="H111" s="23">
        <v>126720</v>
      </c>
      <c r="I111" s="23">
        <v>126720</v>
      </c>
      <c r="J111" s="23"/>
      <c r="K111" s="23"/>
      <c r="L111" s="23">
        <v>126720</v>
      </c>
      <c r="M111" s="23"/>
      <c r="N111" s="23"/>
      <c r="O111" s="23"/>
      <c r="P111" s="23"/>
      <c r="Q111" s="23"/>
      <c r="R111" s="23"/>
      <c r="S111" s="23"/>
      <c r="T111" s="23"/>
      <c r="U111" s="23"/>
      <c r="V111" s="23"/>
      <c r="W111" s="23"/>
    </row>
    <row r="112" ht="21" customHeight="1" spans="1:23">
      <c r="A112" s="25"/>
      <c r="B112" s="21" t="s">
        <v>324</v>
      </c>
      <c r="C112" s="21" t="s">
        <v>325</v>
      </c>
      <c r="D112" s="21" t="s">
        <v>170</v>
      </c>
      <c r="E112" s="21" t="s">
        <v>171</v>
      </c>
      <c r="F112" s="21" t="s">
        <v>326</v>
      </c>
      <c r="G112" s="21" t="s">
        <v>327</v>
      </c>
      <c r="H112" s="23">
        <v>3960</v>
      </c>
      <c r="I112" s="23">
        <v>3960</v>
      </c>
      <c r="J112" s="23"/>
      <c r="K112" s="23"/>
      <c r="L112" s="23">
        <v>3960</v>
      </c>
      <c r="M112" s="23"/>
      <c r="N112" s="23"/>
      <c r="O112" s="23"/>
      <c r="P112" s="23"/>
      <c r="Q112" s="23"/>
      <c r="R112" s="23"/>
      <c r="S112" s="23"/>
      <c r="T112" s="23"/>
      <c r="U112" s="23"/>
      <c r="V112" s="23"/>
      <c r="W112" s="23"/>
    </row>
    <row r="113" ht="21" customHeight="1" spans="1:23">
      <c r="A113" s="25"/>
      <c r="B113" s="21" t="s">
        <v>324</v>
      </c>
      <c r="C113" s="21" t="s">
        <v>325</v>
      </c>
      <c r="D113" s="21" t="s">
        <v>170</v>
      </c>
      <c r="E113" s="21" t="s">
        <v>171</v>
      </c>
      <c r="F113" s="21" t="s">
        <v>326</v>
      </c>
      <c r="G113" s="21" t="s">
        <v>327</v>
      </c>
      <c r="H113" s="23">
        <v>33000</v>
      </c>
      <c r="I113" s="23">
        <v>33000</v>
      </c>
      <c r="J113" s="23"/>
      <c r="K113" s="23"/>
      <c r="L113" s="23">
        <v>33000</v>
      </c>
      <c r="M113" s="23"/>
      <c r="N113" s="23"/>
      <c r="O113" s="23"/>
      <c r="P113" s="23"/>
      <c r="Q113" s="23"/>
      <c r="R113" s="23"/>
      <c r="S113" s="23"/>
      <c r="T113" s="23"/>
      <c r="U113" s="23"/>
      <c r="V113" s="23"/>
      <c r="W113" s="23"/>
    </row>
    <row r="114" ht="21" customHeight="1" spans="1:23">
      <c r="A114" s="25"/>
      <c r="B114" s="21" t="s">
        <v>324</v>
      </c>
      <c r="C114" s="21" t="s">
        <v>325</v>
      </c>
      <c r="D114" s="21" t="s">
        <v>170</v>
      </c>
      <c r="E114" s="21" t="s">
        <v>171</v>
      </c>
      <c r="F114" s="21" t="s">
        <v>326</v>
      </c>
      <c r="G114" s="21" t="s">
        <v>327</v>
      </c>
      <c r="H114" s="23">
        <v>28800</v>
      </c>
      <c r="I114" s="23">
        <v>28800</v>
      </c>
      <c r="J114" s="23"/>
      <c r="K114" s="23"/>
      <c r="L114" s="23">
        <v>28800</v>
      </c>
      <c r="M114" s="23"/>
      <c r="N114" s="23"/>
      <c r="O114" s="23"/>
      <c r="P114" s="23"/>
      <c r="Q114" s="23"/>
      <c r="R114" s="23"/>
      <c r="S114" s="23"/>
      <c r="T114" s="23"/>
      <c r="U114" s="23"/>
      <c r="V114" s="23"/>
      <c r="W114" s="23"/>
    </row>
    <row r="115" ht="21" customHeight="1" spans="1:23">
      <c r="A115" s="25"/>
      <c r="B115" s="21" t="s">
        <v>324</v>
      </c>
      <c r="C115" s="21" t="s">
        <v>325</v>
      </c>
      <c r="D115" s="21" t="s">
        <v>170</v>
      </c>
      <c r="E115" s="21" t="s">
        <v>171</v>
      </c>
      <c r="F115" s="21" t="s">
        <v>326</v>
      </c>
      <c r="G115" s="21" t="s">
        <v>327</v>
      </c>
      <c r="H115" s="23">
        <v>9600</v>
      </c>
      <c r="I115" s="23">
        <v>9600</v>
      </c>
      <c r="J115" s="23"/>
      <c r="K115" s="23"/>
      <c r="L115" s="23">
        <v>9600</v>
      </c>
      <c r="M115" s="23"/>
      <c r="N115" s="23"/>
      <c r="O115" s="23"/>
      <c r="P115" s="23"/>
      <c r="Q115" s="23"/>
      <c r="R115" s="23"/>
      <c r="S115" s="23"/>
      <c r="T115" s="23"/>
      <c r="U115" s="23"/>
      <c r="V115" s="23"/>
      <c r="W115" s="23"/>
    </row>
    <row r="116" ht="21" customHeight="1" spans="1:23">
      <c r="A116" s="25"/>
      <c r="B116" s="21" t="s">
        <v>324</v>
      </c>
      <c r="C116" s="21" t="s">
        <v>325</v>
      </c>
      <c r="D116" s="21" t="s">
        <v>170</v>
      </c>
      <c r="E116" s="21" t="s">
        <v>171</v>
      </c>
      <c r="F116" s="21" t="s">
        <v>326</v>
      </c>
      <c r="G116" s="21" t="s">
        <v>327</v>
      </c>
      <c r="H116" s="23">
        <v>28800</v>
      </c>
      <c r="I116" s="23">
        <v>28800</v>
      </c>
      <c r="J116" s="23"/>
      <c r="K116" s="23"/>
      <c r="L116" s="23">
        <v>28800</v>
      </c>
      <c r="M116" s="23"/>
      <c r="N116" s="23"/>
      <c r="O116" s="23"/>
      <c r="P116" s="23"/>
      <c r="Q116" s="23"/>
      <c r="R116" s="23"/>
      <c r="S116" s="23"/>
      <c r="T116" s="23"/>
      <c r="U116" s="23"/>
      <c r="V116" s="23"/>
      <c r="W116" s="23"/>
    </row>
    <row r="117" ht="21" customHeight="1" spans="1:23">
      <c r="A117" s="25"/>
      <c r="B117" s="21" t="s">
        <v>324</v>
      </c>
      <c r="C117" s="21" t="s">
        <v>325</v>
      </c>
      <c r="D117" s="21" t="s">
        <v>170</v>
      </c>
      <c r="E117" s="21" t="s">
        <v>171</v>
      </c>
      <c r="F117" s="21" t="s">
        <v>326</v>
      </c>
      <c r="G117" s="21" t="s">
        <v>327</v>
      </c>
      <c r="H117" s="23">
        <v>28800</v>
      </c>
      <c r="I117" s="23">
        <v>28800</v>
      </c>
      <c r="J117" s="23"/>
      <c r="K117" s="23"/>
      <c r="L117" s="23">
        <v>28800</v>
      </c>
      <c r="M117" s="23"/>
      <c r="N117" s="23"/>
      <c r="O117" s="23"/>
      <c r="P117" s="23"/>
      <c r="Q117" s="23"/>
      <c r="R117" s="23"/>
      <c r="S117" s="23"/>
      <c r="T117" s="23"/>
      <c r="U117" s="23"/>
      <c r="V117" s="23"/>
      <c r="W117" s="23"/>
    </row>
    <row r="118" ht="21" customHeight="1" spans="1:23">
      <c r="A118" s="25"/>
      <c r="B118" s="21" t="s">
        <v>324</v>
      </c>
      <c r="C118" s="21" t="s">
        <v>325</v>
      </c>
      <c r="D118" s="21" t="s">
        <v>170</v>
      </c>
      <c r="E118" s="21" t="s">
        <v>171</v>
      </c>
      <c r="F118" s="21" t="s">
        <v>326</v>
      </c>
      <c r="G118" s="21" t="s">
        <v>327</v>
      </c>
      <c r="H118" s="23">
        <v>28800</v>
      </c>
      <c r="I118" s="23">
        <v>28800</v>
      </c>
      <c r="J118" s="23"/>
      <c r="K118" s="23"/>
      <c r="L118" s="23">
        <v>28800</v>
      </c>
      <c r="M118" s="23"/>
      <c r="N118" s="23"/>
      <c r="O118" s="23"/>
      <c r="P118" s="23"/>
      <c r="Q118" s="23"/>
      <c r="R118" s="23"/>
      <c r="S118" s="23"/>
      <c r="T118" s="23"/>
      <c r="U118" s="23"/>
      <c r="V118" s="23"/>
      <c r="W118" s="23"/>
    </row>
    <row r="119" ht="21" customHeight="1" spans="1:23">
      <c r="A119" s="25"/>
      <c r="B119" s="21" t="s">
        <v>328</v>
      </c>
      <c r="C119" s="21" t="s">
        <v>329</v>
      </c>
      <c r="D119" s="21" t="s">
        <v>170</v>
      </c>
      <c r="E119" s="21" t="s">
        <v>171</v>
      </c>
      <c r="F119" s="21" t="s">
        <v>326</v>
      </c>
      <c r="G119" s="21" t="s">
        <v>327</v>
      </c>
      <c r="H119" s="23">
        <v>230</v>
      </c>
      <c r="I119" s="23">
        <v>230</v>
      </c>
      <c r="J119" s="23"/>
      <c r="K119" s="23"/>
      <c r="L119" s="23">
        <v>230</v>
      </c>
      <c r="M119" s="23"/>
      <c r="N119" s="23"/>
      <c r="O119" s="23"/>
      <c r="P119" s="23"/>
      <c r="Q119" s="23"/>
      <c r="R119" s="23"/>
      <c r="S119" s="23"/>
      <c r="T119" s="23"/>
      <c r="U119" s="23"/>
      <c r="V119" s="23"/>
      <c r="W119" s="23"/>
    </row>
    <row r="120" ht="21" customHeight="1" spans="1:23">
      <c r="A120" s="25"/>
      <c r="B120" s="21" t="s">
        <v>330</v>
      </c>
      <c r="C120" s="21" t="s">
        <v>331</v>
      </c>
      <c r="D120" s="21" t="s">
        <v>137</v>
      </c>
      <c r="E120" s="21" t="s">
        <v>138</v>
      </c>
      <c r="F120" s="21" t="s">
        <v>326</v>
      </c>
      <c r="G120" s="21" t="s">
        <v>327</v>
      </c>
      <c r="H120" s="23">
        <v>26976</v>
      </c>
      <c r="I120" s="23">
        <v>26976</v>
      </c>
      <c r="J120" s="23"/>
      <c r="K120" s="23"/>
      <c r="L120" s="23">
        <v>26976</v>
      </c>
      <c r="M120" s="23"/>
      <c r="N120" s="23"/>
      <c r="O120" s="23"/>
      <c r="P120" s="23"/>
      <c r="Q120" s="23"/>
      <c r="R120" s="23"/>
      <c r="S120" s="23"/>
      <c r="T120" s="23"/>
      <c r="U120" s="23"/>
      <c r="V120" s="23"/>
      <c r="W120" s="23"/>
    </row>
    <row r="121" ht="21" customHeight="1" spans="1:23">
      <c r="A121" s="25"/>
      <c r="B121" s="21" t="s">
        <v>332</v>
      </c>
      <c r="C121" s="21" t="s">
        <v>333</v>
      </c>
      <c r="D121" s="21" t="s">
        <v>131</v>
      </c>
      <c r="E121" s="21" t="s">
        <v>132</v>
      </c>
      <c r="F121" s="21" t="s">
        <v>334</v>
      </c>
      <c r="G121" s="21" t="s">
        <v>335</v>
      </c>
      <c r="H121" s="23">
        <v>8650</v>
      </c>
      <c r="I121" s="23">
        <v>8650</v>
      </c>
      <c r="J121" s="23"/>
      <c r="K121" s="23"/>
      <c r="L121" s="23">
        <v>8650</v>
      </c>
      <c r="M121" s="23"/>
      <c r="N121" s="23"/>
      <c r="O121" s="23"/>
      <c r="P121" s="23"/>
      <c r="Q121" s="23"/>
      <c r="R121" s="23"/>
      <c r="S121" s="23"/>
      <c r="T121" s="23"/>
      <c r="U121" s="23"/>
      <c r="V121" s="23"/>
      <c r="W121" s="23"/>
    </row>
    <row r="122" ht="21" customHeight="1" spans="1:23">
      <c r="A122" s="25"/>
      <c r="B122" s="21" t="s">
        <v>336</v>
      </c>
      <c r="C122" s="21" t="s">
        <v>337</v>
      </c>
      <c r="D122" s="21" t="s">
        <v>89</v>
      </c>
      <c r="E122" s="21" t="s">
        <v>90</v>
      </c>
      <c r="F122" s="21" t="s">
        <v>259</v>
      </c>
      <c r="G122" s="21" t="s">
        <v>260</v>
      </c>
      <c r="H122" s="23">
        <v>2910</v>
      </c>
      <c r="I122" s="23">
        <v>2910</v>
      </c>
      <c r="J122" s="23"/>
      <c r="K122" s="23"/>
      <c r="L122" s="23">
        <v>2910</v>
      </c>
      <c r="M122" s="23"/>
      <c r="N122" s="23"/>
      <c r="O122" s="23"/>
      <c r="P122" s="23"/>
      <c r="Q122" s="23"/>
      <c r="R122" s="23"/>
      <c r="S122" s="23"/>
      <c r="T122" s="23"/>
      <c r="U122" s="23"/>
      <c r="V122" s="23"/>
      <c r="W122" s="23"/>
    </row>
    <row r="123" ht="21" customHeight="1" spans="1:23">
      <c r="A123" s="25"/>
      <c r="B123" s="21" t="s">
        <v>336</v>
      </c>
      <c r="C123" s="21" t="s">
        <v>337</v>
      </c>
      <c r="D123" s="21" t="s">
        <v>99</v>
      </c>
      <c r="E123" s="21" t="s">
        <v>90</v>
      </c>
      <c r="F123" s="21" t="s">
        <v>259</v>
      </c>
      <c r="G123" s="21" t="s">
        <v>260</v>
      </c>
      <c r="H123" s="23">
        <v>37876</v>
      </c>
      <c r="I123" s="23">
        <v>37876</v>
      </c>
      <c r="J123" s="23"/>
      <c r="K123" s="23"/>
      <c r="L123" s="23">
        <v>37876</v>
      </c>
      <c r="M123" s="23"/>
      <c r="N123" s="23"/>
      <c r="O123" s="23"/>
      <c r="P123" s="23"/>
      <c r="Q123" s="23"/>
      <c r="R123" s="23"/>
      <c r="S123" s="23"/>
      <c r="T123" s="23"/>
      <c r="U123" s="23"/>
      <c r="V123" s="23"/>
      <c r="W123" s="23"/>
    </row>
    <row r="124" ht="21" customHeight="1" spans="1:23">
      <c r="A124" s="25"/>
      <c r="B124" s="21" t="s">
        <v>336</v>
      </c>
      <c r="C124" s="21" t="s">
        <v>337</v>
      </c>
      <c r="D124" s="21" t="s">
        <v>103</v>
      </c>
      <c r="E124" s="21" t="s">
        <v>90</v>
      </c>
      <c r="F124" s="21" t="s">
        <v>259</v>
      </c>
      <c r="G124" s="21" t="s">
        <v>260</v>
      </c>
      <c r="H124" s="23">
        <v>6504</v>
      </c>
      <c r="I124" s="23">
        <v>6504</v>
      </c>
      <c r="J124" s="23"/>
      <c r="K124" s="23"/>
      <c r="L124" s="23">
        <v>6504</v>
      </c>
      <c r="M124" s="23"/>
      <c r="N124" s="23"/>
      <c r="O124" s="23"/>
      <c r="P124" s="23"/>
      <c r="Q124" s="23"/>
      <c r="R124" s="23"/>
      <c r="S124" s="23"/>
      <c r="T124" s="23"/>
      <c r="U124" s="23"/>
      <c r="V124" s="23"/>
      <c r="W124" s="23"/>
    </row>
    <row r="125" ht="21" customHeight="1" spans="1:23">
      <c r="A125" s="25"/>
      <c r="B125" s="21" t="s">
        <v>336</v>
      </c>
      <c r="C125" s="21" t="s">
        <v>337</v>
      </c>
      <c r="D125" s="21" t="s">
        <v>106</v>
      </c>
      <c r="E125" s="21" t="s">
        <v>90</v>
      </c>
      <c r="F125" s="21" t="s">
        <v>259</v>
      </c>
      <c r="G125" s="21" t="s">
        <v>260</v>
      </c>
      <c r="H125" s="23">
        <v>13568</v>
      </c>
      <c r="I125" s="23">
        <v>13568</v>
      </c>
      <c r="J125" s="23"/>
      <c r="K125" s="23"/>
      <c r="L125" s="23">
        <v>13568</v>
      </c>
      <c r="M125" s="23"/>
      <c r="N125" s="23"/>
      <c r="O125" s="23"/>
      <c r="P125" s="23"/>
      <c r="Q125" s="23"/>
      <c r="R125" s="23"/>
      <c r="S125" s="23"/>
      <c r="T125" s="23"/>
      <c r="U125" s="23"/>
      <c r="V125" s="23"/>
      <c r="W125" s="23"/>
    </row>
    <row r="126" ht="21" customHeight="1" spans="1:23">
      <c r="A126" s="25"/>
      <c r="B126" s="21" t="s">
        <v>338</v>
      </c>
      <c r="C126" s="21" t="s">
        <v>339</v>
      </c>
      <c r="D126" s="21" t="s">
        <v>121</v>
      </c>
      <c r="E126" s="21" t="s">
        <v>122</v>
      </c>
      <c r="F126" s="21" t="s">
        <v>259</v>
      </c>
      <c r="G126" s="21" t="s">
        <v>260</v>
      </c>
      <c r="H126" s="23">
        <v>27673</v>
      </c>
      <c r="I126" s="23">
        <v>27673</v>
      </c>
      <c r="J126" s="23"/>
      <c r="K126" s="23"/>
      <c r="L126" s="23">
        <v>27673</v>
      </c>
      <c r="M126" s="23"/>
      <c r="N126" s="23"/>
      <c r="O126" s="23"/>
      <c r="P126" s="23"/>
      <c r="Q126" s="23"/>
      <c r="R126" s="23"/>
      <c r="S126" s="23"/>
      <c r="T126" s="23"/>
      <c r="U126" s="23"/>
      <c r="V126" s="23"/>
      <c r="W126" s="23"/>
    </row>
    <row r="127" ht="21" customHeight="1" spans="1:23">
      <c r="A127" s="25"/>
      <c r="B127" s="21" t="s">
        <v>338</v>
      </c>
      <c r="C127" s="21" t="s">
        <v>339</v>
      </c>
      <c r="D127" s="21" t="s">
        <v>157</v>
      </c>
      <c r="E127" s="21" t="s">
        <v>158</v>
      </c>
      <c r="F127" s="21" t="s">
        <v>259</v>
      </c>
      <c r="G127" s="21" t="s">
        <v>260</v>
      </c>
      <c r="H127" s="23">
        <v>21202</v>
      </c>
      <c r="I127" s="23">
        <v>21202</v>
      </c>
      <c r="J127" s="23"/>
      <c r="K127" s="23"/>
      <c r="L127" s="23">
        <v>21202</v>
      </c>
      <c r="M127" s="23"/>
      <c r="N127" s="23"/>
      <c r="O127" s="23"/>
      <c r="P127" s="23"/>
      <c r="Q127" s="23"/>
      <c r="R127" s="23"/>
      <c r="S127" s="23"/>
      <c r="T127" s="23"/>
      <c r="U127" s="23"/>
      <c r="V127" s="23"/>
      <c r="W127" s="23"/>
    </row>
    <row r="128" ht="21" customHeight="1" spans="1:23">
      <c r="A128" s="25"/>
      <c r="B128" s="21" t="s">
        <v>338</v>
      </c>
      <c r="C128" s="21" t="s">
        <v>339</v>
      </c>
      <c r="D128" s="21" t="s">
        <v>166</v>
      </c>
      <c r="E128" s="21" t="s">
        <v>167</v>
      </c>
      <c r="F128" s="21" t="s">
        <v>259</v>
      </c>
      <c r="G128" s="21" t="s">
        <v>260</v>
      </c>
      <c r="H128" s="23">
        <v>51227</v>
      </c>
      <c r="I128" s="23">
        <v>51227</v>
      </c>
      <c r="J128" s="23"/>
      <c r="K128" s="23"/>
      <c r="L128" s="23">
        <v>51227</v>
      </c>
      <c r="M128" s="23"/>
      <c r="N128" s="23"/>
      <c r="O128" s="23"/>
      <c r="P128" s="23"/>
      <c r="Q128" s="23"/>
      <c r="R128" s="23"/>
      <c r="S128" s="23"/>
      <c r="T128" s="23"/>
      <c r="U128" s="23"/>
      <c r="V128" s="23"/>
      <c r="W128" s="23"/>
    </row>
    <row r="129" ht="21" customHeight="1" spans="1:23">
      <c r="A129" s="35" t="s">
        <v>178</v>
      </c>
      <c r="B129" s="137"/>
      <c r="C129" s="137"/>
      <c r="D129" s="137"/>
      <c r="E129" s="137"/>
      <c r="F129" s="137"/>
      <c r="G129" s="138"/>
      <c r="H129" s="23">
        <v>11597088.83</v>
      </c>
      <c r="I129" s="23">
        <v>11597088.83</v>
      </c>
      <c r="J129" s="23"/>
      <c r="K129" s="23"/>
      <c r="L129" s="23">
        <v>11597088.83</v>
      </c>
      <c r="M129" s="23"/>
      <c r="N129" s="23"/>
      <c r="O129" s="23"/>
      <c r="P129" s="23"/>
      <c r="Q129" s="23"/>
      <c r="R129" s="23"/>
      <c r="S129" s="23"/>
      <c r="T129" s="23"/>
      <c r="U129" s="23"/>
      <c r="V129" s="23"/>
      <c r="W129" s="23"/>
    </row>
  </sheetData>
  <mergeCells count="30">
    <mergeCell ref="A2:W2"/>
    <mergeCell ref="A3:G3"/>
    <mergeCell ref="H4:W4"/>
    <mergeCell ref="I5:M5"/>
    <mergeCell ref="N5:P5"/>
    <mergeCell ref="R5:W5"/>
    <mergeCell ref="A129:G12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showZeros="0" topLeftCell="A26" workbookViewId="0">
      <selection activeCell="A1" sqref="A1"/>
    </sheetView>
  </sheetViews>
  <sheetFormatPr defaultColWidth="9.14444444444444" defaultRowHeight="14.25" customHeight="1"/>
  <cols>
    <col min="1" max="1" width="12.4222222222222" customWidth="1"/>
    <col min="2" max="2" width="30.4444444444444" customWidth="1"/>
    <col min="3" max="3" width="32.8555555555556" customWidth="1"/>
    <col min="4" max="4" width="23.8555555555556" customWidth="1"/>
    <col min="5" max="5" width="11.1444444444444" customWidth="1"/>
    <col min="6" max="6" width="17.7111111111111" customWidth="1"/>
    <col min="7" max="7" width="9.85555555555556" customWidth="1"/>
    <col min="8" max="8" width="17.7111111111111" customWidth="1"/>
    <col min="9" max="21" width="19.1444444444444" customWidth="1"/>
    <col min="22" max="23" width="19.2777777777778" customWidth="1"/>
  </cols>
  <sheetData>
    <row r="1" ht="15" customHeight="1" spans="1:23">
      <c r="A1" s="1"/>
      <c r="B1" s="3"/>
      <c r="C1" s="1"/>
      <c r="D1" s="1"/>
      <c r="E1" s="2"/>
      <c r="F1" s="2"/>
      <c r="G1" s="2"/>
      <c r="H1" s="2"/>
      <c r="I1" s="3"/>
      <c r="J1" s="3"/>
      <c r="K1" s="3"/>
      <c r="L1" s="3"/>
      <c r="M1" s="3"/>
      <c r="N1" s="3"/>
      <c r="O1" s="3"/>
      <c r="P1" s="3"/>
      <c r="Q1" s="3"/>
      <c r="R1" s="1"/>
      <c r="S1" s="1"/>
      <c r="T1" s="1"/>
      <c r="U1" s="3"/>
      <c r="V1" s="1"/>
      <c r="W1" s="39" t="s">
        <v>340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"单位名称："&amp;"凤庆县新华彝族苗族乡人民政府"</f>
        <v>单位名称：凤庆县新华彝族苗族乡人民政府</v>
      </c>
      <c r="B3" s="8"/>
      <c r="C3" s="8"/>
      <c r="D3" s="8"/>
      <c r="E3" s="8"/>
      <c r="F3" s="8"/>
      <c r="G3" s="8"/>
      <c r="H3" s="8"/>
      <c r="I3" s="9"/>
      <c r="J3" s="9"/>
      <c r="K3" s="9"/>
      <c r="L3" s="9"/>
      <c r="M3" s="9"/>
      <c r="N3" s="9"/>
      <c r="O3" s="9"/>
      <c r="P3" s="9"/>
      <c r="Q3" s="9"/>
      <c r="R3" s="1"/>
      <c r="S3" s="1"/>
      <c r="T3" s="1"/>
      <c r="U3" s="3"/>
      <c r="V3" s="1"/>
      <c r="W3" s="39" t="s">
        <v>227</v>
      </c>
    </row>
    <row r="4" ht="18.75" customHeight="1" spans="1:23">
      <c r="A4" s="10" t="s">
        <v>341</v>
      </c>
      <c r="B4" s="11" t="s">
        <v>241</v>
      </c>
      <c r="C4" s="10" t="s">
        <v>242</v>
      </c>
      <c r="D4" s="10" t="s">
        <v>342</v>
      </c>
      <c r="E4" s="11" t="s">
        <v>243</v>
      </c>
      <c r="F4" s="11" t="s">
        <v>244</v>
      </c>
      <c r="G4" s="11" t="s">
        <v>343</v>
      </c>
      <c r="H4" s="11" t="s">
        <v>344</v>
      </c>
      <c r="I4" s="31" t="s">
        <v>56</v>
      </c>
      <c r="J4" s="12" t="s">
        <v>345</v>
      </c>
      <c r="K4" s="13"/>
      <c r="L4" s="13"/>
      <c r="M4" s="14"/>
      <c r="N4" s="12" t="s">
        <v>249</v>
      </c>
      <c r="O4" s="13"/>
      <c r="P4" s="14"/>
      <c r="Q4" s="11" t="s">
        <v>62</v>
      </c>
      <c r="R4" s="12" t="s">
        <v>79</v>
      </c>
      <c r="S4" s="13"/>
      <c r="T4" s="13"/>
      <c r="U4" s="13"/>
      <c r="V4" s="13"/>
      <c r="W4" s="14"/>
    </row>
    <row r="5" ht="18.75" customHeight="1" spans="1:23">
      <c r="A5" s="15"/>
      <c r="B5" s="32"/>
      <c r="C5" s="15"/>
      <c r="D5" s="15"/>
      <c r="E5" s="16"/>
      <c r="F5" s="16"/>
      <c r="G5" s="16"/>
      <c r="H5" s="16"/>
      <c r="I5" s="32"/>
      <c r="J5" s="122" t="s">
        <v>59</v>
      </c>
      <c r="K5" s="123"/>
      <c r="L5" s="11" t="s">
        <v>60</v>
      </c>
      <c r="M5" s="11" t="s">
        <v>61</v>
      </c>
      <c r="N5" s="11" t="s">
        <v>59</v>
      </c>
      <c r="O5" s="11" t="s">
        <v>60</v>
      </c>
      <c r="P5" s="11" t="s">
        <v>61</v>
      </c>
      <c r="Q5" s="16"/>
      <c r="R5" s="11" t="s">
        <v>58</v>
      </c>
      <c r="S5" s="10" t="s">
        <v>65</v>
      </c>
      <c r="T5" s="10" t="s">
        <v>255</v>
      </c>
      <c r="U5" s="10" t="s">
        <v>67</v>
      </c>
      <c r="V5" s="10" t="s">
        <v>68</v>
      </c>
      <c r="W5" s="10" t="s">
        <v>69</v>
      </c>
    </row>
    <row r="6" ht="18.75" customHeight="1" spans="1:23">
      <c r="A6" s="32"/>
      <c r="B6" s="32"/>
      <c r="C6" s="32"/>
      <c r="D6" s="32"/>
      <c r="E6" s="32"/>
      <c r="F6" s="32"/>
      <c r="G6" s="32"/>
      <c r="H6" s="32"/>
      <c r="I6" s="32"/>
      <c r="J6" s="124" t="s">
        <v>58</v>
      </c>
      <c r="K6" s="94"/>
      <c r="L6" s="32"/>
      <c r="M6" s="32"/>
      <c r="N6" s="32"/>
      <c r="O6" s="32"/>
      <c r="P6" s="32"/>
      <c r="Q6" s="32"/>
      <c r="R6" s="32"/>
      <c r="S6" s="125"/>
      <c r="T6" s="125"/>
      <c r="U6" s="125"/>
      <c r="V6" s="125"/>
      <c r="W6" s="125"/>
    </row>
    <row r="7" ht="18.75" customHeight="1" spans="1:23">
      <c r="A7" s="17"/>
      <c r="B7" s="33"/>
      <c r="C7" s="17"/>
      <c r="D7" s="17"/>
      <c r="E7" s="18"/>
      <c r="F7" s="18"/>
      <c r="G7" s="18"/>
      <c r="H7" s="18"/>
      <c r="I7" s="33"/>
      <c r="J7" s="46" t="s">
        <v>58</v>
      </c>
      <c r="K7" s="46" t="s">
        <v>346</v>
      </c>
      <c r="L7" s="18"/>
      <c r="M7" s="18"/>
      <c r="N7" s="18"/>
      <c r="O7" s="18"/>
      <c r="P7" s="18"/>
      <c r="Q7" s="18"/>
      <c r="R7" s="18"/>
      <c r="S7" s="18"/>
      <c r="T7" s="18"/>
      <c r="U7" s="33"/>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347</v>
      </c>
      <c r="D9" s="21"/>
      <c r="E9" s="21"/>
      <c r="F9" s="21"/>
      <c r="G9" s="21"/>
      <c r="H9" s="21"/>
      <c r="I9" s="23">
        <v>10056.4</v>
      </c>
      <c r="J9" s="23">
        <v>10056.4</v>
      </c>
      <c r="K9" s="23">
        <v>10056.4</v>
      </c>
      <c r="L9" s="23"/>
      <c r="M9" s="23"/>
      <c r="N9" s="23"/>
      <c r="O9" s="23"/>
      <c r="P9" s="23"/>
      <c r="Q9" s="23"/>
      <c r="R9" s="23"/>
      <c r="S9" s="23"/>
      <c r="T9" s="23"/>
      <c r="U9" s="23"/>
      <c r="V9" s="23"/>
      <c r="W9" s="23"/>
    </row>
    <row r="10" ht="18.75" customHeight="1" spans="1:23">
      <c r="A10" s="121" t="s">
        <v>348</v>
      </c>
      <c r="B10" s="121" t="s">
        <v>349</v>
      </c>
      <c r="C10" s="21" t="s">
        <v>347</v>
      </c>
      <c r="D10" s="121" t="s">
        <v>71</v>
      </c>
      <c r="E10" s="121" t="s">
        <v>100</v>
      </c>
      <c r="F10" s="121" t="s">
        <v>92</v>
      </c>
      <c r="G10" s="121" t="s">
        <v>285</v>
      </c>
      <c r="H10" s="121" t="s">
        <v>286</v>
      </c>
      <c r="I10" s="23">
        <v>10056.4</v>
      </c>
      <c r="J10" s="23">
        <v>10056.4</v>
      </c>
      <c r="K10" s="23">
        <v>10056.4</v>
      </c>
      <c r="L10" s="23"/>
      <c r="M10" s="23"/>
      <c r="N10" s="23"/>
      <c r="O10" s="23"/>
      <c r="P10" s="23"/>
      <c r="Q10" s="23"/>
      <c r="R10" s="23"/>
      <c r="S10" s="23"/>
      <c r="T10" s="23"/>
      <c r="U10" s="23"/>
      <c r="V10" s="23"/>
      <c r="W10" s="23"/>
    </row>
    <row r="11" ht="18.75" customHeight="1" spans="1:23">
      <c r="A11" s="25"/>
      <c r="B11" s="25"/>
      <c r="C11" s="21" t="s">
        <v>350</v>
      </c>
      <c r="D11" s="25"/>
      <c r="E11" s="25"/>
      <c r="F11" s="25"/>
      <c r="G11" s="25"/>
      <c r="H11" s="25"/>
      <c r="I11" s="23">
        <v>3237600</v>
      </c>
      <c r="J11" s="23">
        <v>3237600</v>
      </c>
      <c r="K11" s="23">
        <v>3237600</v>
      </c>
      <c r="L11" s="23"/>
      <c r="M11" s="23"/>
      <c r="N11" s="23"/>
      <c r="O11" s="23"/>
      <c r="P11" s="23"/>
      <c r="Q11" s="23"/>
      <c r="R11" s="23"/>
      <c r="S11" s="23"/>
      <c r="T11" s="23"/>
      <c r="U11" s="23"/>
      <c r="V11" s="23"/>
      <c r="W11" s="23"/>
    </row>
    <row r="12" ht="18.75" customHeight="1" spans="1:23">
      <c r="A12" s="121" t="s">
        <v>351</v>
      </c>
      <c r="B12" s="121" t="s">
        <v>352</v>
      </c>
      <c r="C12" s="21" t="s">
        <v>350</v>
      </c>
      <c r="D12" s="121" t="s">
        <v>71</v>
      </c>
      <c r="E12" s="121" t="s">
        <v>170</v>
      </c>
      <c r="F12" s="121" t="s">
        <v>171</v>
      </c>
      <c r="G12" s="121" t="s">
        <v>326</v>
      </c>
      <c r="H12" s="121" t="s">
        <v>327</v>
      </c>
      <c r="I12" s="23">
        <v>50400</v>
      </c>
      <c r="J12" s="23">
        <v>50400</v>
      </c>
      <c r="K12" s="23">
        <v>50400</v>
      </c>
      <c r="L12" s="23"/>
      <c r="M12" s="23"/>
      <c r="N12" s="23"/>
      <c r="O12" s="23"/>
      <c r="P12" s="23"/>
      <c r="Q12" s="23"/>
      <c r="R12" s="23"/>
      <c r="S12" s="23"/>
      <c r="T12" s="23"/>
      <c r="U12" s="23"/>
      <c r="V12" s="23"/>
      <c r="W12" s="23"/>
    </row>
    <row r="13" ht="18.75" customHeight="1" spans="1:23">
      <c r="A13" s="121" t="s">
        <v>351</v>
      </c>
      <c r="B13" s="121" t="s">
        <v>352</v>
      </c>
      <c r="C13" s="21" t="s">
        <v>350</v>
      </c>
      <c r="D13" s="121" t="s">
        <v>71</v>
      </c>
      <c r="E13" s="121" t="s">
        <v>170</v>
      </c>
      <c r="F13" s="121" t="s">
        <v>171</v>
      </c>
      <c r="G13" s="121" t="s">
        <v>326</v>
      </c>
      <c r="H13" s="121" t="s">
        <v>327</v>
      </c>
      <c r="I13" s="23">
        <v>1386000</v>
      </c>
      <c r="J13" s="23">
        <v>1386000</v>
      </c>
      <c r="K13" s="23">
        <v>1386000</v>
      </c>
      <c r="L13" s="23"/>
      <c r="M13" s="23"/>
      <c r="N13" s="23"/>
      <c r="O13" s="23"/>
      <c r="P13" s="23"/>
      <c r="Q13" s="23"/>
      <c r="R13" s="23"/>
      <c r="S13" s="23"/>
      <c r="T13" s="23"/>
      <c r="U13" s="23"/>
      <c r="V13" s="23"/>
      <c r="W13" s="23"/>
    </row>
    <row r="14" ht="18.75" customHeight="1" spans="1:23">
      <c r="A14" s="121" t="s">
        <v>351</v>
      </c>
      <c r="B14" s="121" t="s">
        <v>352</v>
      </c>
      <c r="C14" s="21" t="s">
        <v>350</v>
      </c>
      <c r="D14" s="121" t="s">
        <v>71</v>
      </c>
      <c r="E14" s="121" t="s">
        <v>170</v>
      </c>
      <c r="F14" s="121" t="s">
        <v>171</v>
      </c>
      <c r="G14" s="121" t="s">
        <v>326</v>
      </c>
      <c r="H14" s="121" t="s">
        <v>327</v>
      </c>
      <c r="I14" s="23">
        <v>594000</v>
      </c>
      <c r="J14" s="23">
        <v>594000</v>
      </c>
      <c r="K14" s="23">
        <v>594000</v>
      </c>
      <c r="L14" s="23"/>
      <c r="M14" s="23"/>
      <c r="N14" s="23"/>
      <c r="O14" s="23"/>
      <c r="P14" s="23"/>
      <c r="Q14" s="23"/>
      <c r="R14" s="23"/>
      <c r="S14" s="23"/>
      <c r="T14" s="23"/>
      <c r="U14" s="23"/>
      <c r="V14" s="23"/>
      <c r="W14" s="23"/>
    </row>
    <row r="15" ht="18.75" customHeight="1" spans="1:23">
      <c r="A15" s="121" t="s">
        <v>351</v>
      </c>
      <c r="B15" s="121" t="s">
        <v>352</v>
      </c>
      <c r="C15" s="21" t="s">
        <v>350</v>
      </c>
      <c r="D15" s="121" t="s">
        <v>71</v>
      </c>
      <c r="E15" s="121" t="s">
        <v>170</v>
      </c>
      <c r="F15" s="121" t="s">
        <v>171</v>
      </c>
      <c r="G15" s="121" t="s">
        <v>326</v>
      </c>
      <c r="H15" s="121" t="s">
        <v>327</v>
      </c>
      <c r="I15" s="23">
        <v>91200</v>
      </c>
      <c r="J15" s="23">
        <v>91200</v>
      </c>
      <c r="K15" s="23">
        <v>91200</v>
      </c>
      <c r="L15" s="23"/>
      <c r="M15" s="23"/>
      <c r="N15" s="23"/>
      <c r="O15" s="23"/>
      <c r="P15" s="23"/>
      <c r="Q15" s="23"/>
      <c r="R15" s="23"/>
      <c r="S15" s="23"/>
      <c r="T15" s="23"/>
      <c r="U15" s="23"/>
      <c r="V15" s="23"/>
      <c r="W15" s="23"/>
    </row>
    <row r="16" ht="18.75" customHeight="1" spans="1:23">
      <c r="A16" s="121" t="s">
        <v>351</v>
      </c>
      <c r="B16" s="121" t="s">
        <v>352</v>
      </c>
      <c r="C16" s="21" t="s">
        <v>350</v>
      </c>
      <c r="D16" s="121" t="s">
        <v>71</v>
      </c>
      <c r="E16" s="121" t="s">
        <v>170</v>
      </c>
      <c r="F16" s="121" t="s">
        <v>171</v>
      </c>
      <c r="G16" s="121" t="s">
        <v>326</v>
      </c>
      <c r="H16" s="121" t="s">
        <v>327</v>
      </c>
      <c r="I16" s="23">
        <v>1116000</v>
      </c>
      <c r="J16" s="23">
        <v>1116000</v>
      </c>
      <c r="K16" s="23">
        <v>1116000</v>
      </c>
      <c r="L16" s="23"/>
      <c r="M16" s="23"/>
      <c r="N16" s="23"/>
      <c r="O16" s="23"/>
      <c r="P16" s="23"/>
      <c r="Q16" s="23"/>
      <c r="R16" s="23"/>
      <c r="S16" s="23"/>
      <c r="T16" s="23"/>
      <c r="U16" s="23"/>
      <c r="V16" s="23"/>
      <c r="W16" s="23"/>
    </row>
    <row r="17" ht="18.75" customHeight="1" spans="1:23">
      <c r="A17" s="25"/>
      <c r="B17" s="25"/>
      <c r="C17" s="21" t="s">
        <v>353</v>
      </c>
      <c r="D17" s="25"/>
      <c r="E17" s="25"/>
      <c r="F17" s="25"/>
      <c r="G17" s="25"/>
      <c r="H17" s="25"/>
      <c r="I17" s="23">
        <v>638900</v>
      </c>
      <c r="J17" s="23">
        <v>638900</v>
      </c>
      <c r="K17" s="23">
        <v>638900</v>
      </c>
      <c r="L17" s="23"/>
      <c r="M17" s="23"/>
      <c r="N17" s="23"/>
      <c r="O17" s="23"/>
      <c r="P17" s="23"/>
      <c r="Q17" s="23"/>
      <c r="R17" s="23"/>
      <c r="S17" s="23"/>
      <c r="T17" s="23"/>
      <c r="U17" s="23"/>
      <c r="V17" s="23"/>
      <c r="W17" s="23"/>
    </row>
    <row r="18" ht="18.75" customHeight="1" spans="1:23">
      <c r="A18" s="121" t="s">
        <v>351</v>
      </c>
      <c r="B18" s="121" t="s">
        <v>354</v>
      </c>
      <c r="C18" s="21" t="s">
        <v>353</v>
      </c>
      <c r="D18" s="121" t="s">
        <v>71</v>
      </c>
      <c r="E18" s="121" t="s">
        <v>170</v>
      </c>
      <c r="F18" s="121" t="s">
        <v>171</v>
      </c>
      <c r="G18" s="121" t="s">
        <v>285</v>
      </c>
      <c r="H18" s="121" t="s">
        <v>286</v>
      </c>
      <c r="I18" s="23">
        <v>330000</v>
      </c>
      <c r="J18" s="23">
        <v>330000</v>
      </c>
      <c r="K18" s="23">
        <v>330000</v>
      </c>
      <c r="L18" s="23"/>
      <c r="M18" s="23"/>
      <c r="N18" s="23"/>
      <c r="O18" s="23"/>
      <c r="P18" s="23"/>
      <c r="Q18" s="23"/>
      <c r="R18" s="23"/>
      <c r="S18" s="23"/>
      <c r="T18" s="23"/>
      <c r="U18" s="23"/>
      <c r="V18" s="23"/>
      <c r="W18" s="23"/>
    </row>
    <row r="19" ht="18.75" customHeight="1" spans="1:23">
      <c r="A19" s="121" t="s">
        <v>351</v>
      </c>
      <c r="B19" s="121" t="s">
        <v>354</v>
      </c>
      <c r="C19" s="21" t="s">
        <v>353</v>
      </c>
      <c r="D19" s="121" t="s">
        <v>71</v>
      </c>
      <c r="E19" s="121" t="s">
        <v>170</v>
      </c>
      <c r="F19" s="121" t="s">
        <v>171</v>
      </c>
      <c r="G19" s="121" t="s">
        <v>285</v>
      </c>
      <c r="H19" s="121" t="s">
        <v>286</v>
      </c>
      <c r="I19" s="23">
        <v>16500</v>
      </c>
      <c r="J19" s="23">
        <v>16500</v>
      </c>
      <c r="K19" s="23">
        <v>16500</v>
      </c>
      <c r="L19" s="23"/>
      <c r="M19" s="23"/>
      <c r="N19" s="23"/>
      <c r="O19" s="23"/>
      <c r="P19" s="23"/>
      <c r="Q19" s="23"/>
      <c r="R19" s="23"/>
      <c r="S19" s="23"/>
      <c r="T19" s="23"/>
      <c r="U19" s="23"/>
      <c r="V19" s="23"/>
      <c r="W19" s="23"/>
    </row>
    <row r="20" ht="18.75" customHeight="1" spans="1:23">
      <c r="A20" s="121" t="s">
        <v>351</v>
      </c>
      <c r="B20" s="121" t="s">
        <v>354</v>
      </c>
      <c r="C20" s="21" t="s">
        <v>353</v>
      </c>
      <c r="D20" s="121" t="s">
        <v>71</v>
      </c>
      <c r="E20" s="121" t="s">
        <v>170</v>
      </c>
      <c r="F20" s="121" t="s">
        <v>171</v>
      </c>
      <c r="G20" s="121" t="s">
        <v>285</v>
      </c>
      <c r="H20" s="121" t="s">
        <v>286</v>
      </c>
      <c r="I20" s="23">
        <v>158400</v>
      </c>
      <c r="J20" s="23">
        <v>158400</v>
      </c>
      <c r="K20" s="23">
        <v>158400</v>
      </c>
      <c r="L20" s="23"/>
      <c r="M20" s="23"/>
      <c r="N20" s="23"/>
      <c r="O20" s="23"/>
      <c r="P20" s="23"/>
      <c r="Q20" s="23"/>
      <c r="R20" s="23"/>
      <c r="S20" s="23"/>
      <c r="T20" s="23"/>
      <c r="U20" s="23"/>
      <c r="V20" s="23"/>
      <c r="W20" s="23"/>
    </row>
    <row r="21" ht="18.75" customHeight="1" spans="1:23">
      <c r="A21" s="121" t="s">
        <v>351</v>
      </c>
      <c r="B21" s="121" t="s">
        <v>354</v>
      </c>
      <c r="C21" s="21" t="s">
        <v>353</v>
      </c>
      <c r="D21" s="121" t="s">
        <v>71</v>
      </c>
      <c r="E21" s="121" t="s">
        <v>170</v>
      </c>
      <c r="F21" s="121" t="s">
        <v>171</v>
      </c>
      <c r="G21" s="121" t="s">
        <v>285</v>
      </c>
      <c r="H21" s="121" t="s">
        <v>286</v>
      </c>
      <c r="I21" s="23">
        <v>110000</v>
      </c>
      <c r="J21" s="23">
        <v>110000</v>
      </c>
      <c r="K21" s="23">
        <v>110000</v>
      </c>
      <c r="L21" s="23"/>
      <c r="M21" s="23"/>
      <c r="N21" s="23"/>
      <c r="O21" s="23"/>
      <c r="P21" s="23"/>
      <c r="Q21" s="23"/>
      <c r="R21" s="23"/>
      <c r="S21" s="23"/>
      <c r="T21" s="23"/>
      <c r="U21" s="23"/>
      <c r="V21" s="23"/>
      <c r="W21" s="23"/>
    </row>
    <row r="22" ht="18.75" customHeight="1" spans="1:23">
      <c r="A22" s="121" t="s">
        <v>351</v>
      </c>
      <c r="B22" s="121" t="s">
        <v>354</v>
      </c>
      <c r="C22" s="21" t="s">
        <v>353</v>
      </c>
      <c r="D22" s="121" t="s">
        <v>71</v>
      </c>
      <c r="E22" s="121" t="s">
        <v>170</v>
      </c>
      <c r="F22" s="121" t="s">
        <v>171</v>
      </c>
      <c r="G22" s="121" t="s">
        <v>285</v>
      </c>
      <c r="H22" s="121" t="s">
        <v>286</v>
      </c>
      <c r="I22" s="23">
        <v>24000</v>
      </c>
      <c r="J22" s="23">
        <v>24000</v>
      </c>
      <c r="K22" s="23">
        <v>24000</v>
      </c>
      <c r="L22" s="23"/>
      <c r="M22" s="23"/>
      <c r="N22" s="23"/>
      <c r="O22" s="23"/>
      <c r="P22" s="23"/>
      <c r="Q22" s="23"/>
      <c r="R22" s="23"/>
      <c r="S22" s="23"/>
      <c r="T22" s="23"/>
      <c r="U22" s="23"/>
      <c r="V22" s="23"/>
      <c r="W22" s="23"/>
    </row>
    <row r="23" ht="18.75" customHeight="1" spans="1:23">
      <c r="A23" s="25"/>
      <c r="B23" s="25"/>
      <c r="C23" s="21" t="s">
        <v>355</v>
      </c>
      <c r="D23" s="25"/>
      <c r="E23" s="25"/>
      <c r="F23" s="25"/>
      <c r="G23" s="25"/>
      <c r="H23" s="25"/>
      <c r="I23" s="23">
        <v>10000</v>
      </c>
      <c r="J23" s="23">
        <v>10000</v>
      </c>
      <c r="K23" s="23">
        <v>10000</v>
      </c>
      <c r="L23" s="23"/>
      <c r="M23" s="23"/>
      <c r="N23" s="23"/>
      <c r="O23" s="23"/>
      <c r="P23" s="23"/>
      <c r="Q23" s="23"/>
      <c r="R23" s="23"/>
      <c r="S23" s="23"/>
      <c r="T23" s="23"/>
      <c r="U23" s="23"/>
      <c r="V23" s="23"/>
      <c r="W23" s="23"/>
    </row>
    <row r="24" ht="18.75" customHeight="1" spans="1:23">
      <c r="A24" s="121" t="s">
        <v>348</v>
      </c>
      <c r="B24" s="121" t="s">
        <v>356</v>
      </c>
      <c r="C24" s="21" t="s">
        <v>355</v>
      </c>
      <c r="D24" s="121" t="s">
        <v>71</v>
      </c>
      <c r="E24" s="121" t="s">
        <v>115</v>
      </c>
      <c r="F24" s="121" t="s">
        <v>116</v>
      </c>
      <c r="G24" s="121" t="s">
        <v>285</v>
      </c>
      <c r="H24" s="121" t="s">
        <v>286</v>
      </c>
      <c r="I24" s="23">
        <v>10000</v>
      </c>
      <c r="J24" s="23">
        <v>10000</v>
      </c>
      <c r="K24" s="23">
        <v>10000</v>
      </c>
      <c r="L24" s="23"/>
      <c r="M24" s="23"/>
      <c r="N24" s="23"/>
      <c r="O24" s="23"/>
      <c r="P24" s="23"/>
      <c r="Q24" s="23"/>
      <c r="R24" s="23"/>
      <c r="S24" s="23"/>
      <c r="T24" s="23"/>
      <c r="U24" s="23"/>
      <c r="V24" s="23"/>
      <c r="W24" s="23"/>
    </row>
    <row r="25" ht="18.75" customHeight="1" spans="1:23">
      <c r="A25" s="25"/>
      <c r="B25" s="25"/>
      <c r="C25" s="21" t="s">
        <v>357</v>
      </c>
      <c r="D25" s="25"/>
      <c r="E25" s="25"/>
      <c r="F25" s="25"/>
      <c r="G25" s="25"/>
      <c r="H25" s="25"/>
      <c r="I25" s="23">
        <v>8700</v>
      </c>
      <c r="J25" s="23">
        <v>8700</v>
      </c>
      <c r="K25" s="23">
        <v>8700</v>
      </c>
      <c r="L25" s="23"/>
      <c r="M25" s="23"/>
      <c r="N25" s="23"/>
      <c r="O25" s="23"/>
      <c r="P25" s="23"/>
      <c r="Q25" s="23"/>
      <c r="R25" s="23"/>
      <c r="S25" s="23"/>
      <c r="T25" s="23"/>
      <c r="U25" s="23"/>
      <c r="V25" s="23"/>
      <c r="W25" s="23"/>
    </row>
    <row r="26" ht="18.75" customHeight="1" spans="1:23">
      <c r="A26" s="121" t="s">
        <v>348</v>
      </c>
      <c r="B26" s="121" t="s">
        <v>358</v>
      </c>
      <c r="C26" s="21" t="s">
        <v>357</v>
      </c>
      <c r="D26" s="121" t="s">
        <v>71</v>
      </c>
      <c r="E26" s="121" t="s">
        <v>125</v>
      </c>
      <c r="F26" s="121" t="s">
        <v>126</v>
      </c>
      <c r="G26" s="121" t="s">
        <v>326</v>
      </c>
      <c r="H26" s="121" t="s">
        <v>327</v>
      </c>
      <c r="I26" s="23">
        <v>4200</v>
      </c>
      <c r="J26" s="23">
        <v>4200</v>
      </c>
      <c r="K26" s="23">
        <v>4200</v>
      </c>
      <c r="L26" s="23"/>
      <c r="M26" s="23"/>
      <c r="N26" s="23"/>
      <c r="O26" s="23"/>
      <c r="P26" s="23"/>
      <c r="Q26" s="23"/>
      <c r="R26" s="23"/>
      <c r="S26" s="23"/>
      <c r="T26" s="23"/>
      <c r="U26" s="23"/>
      <c r="V26" s="23"/>
      <c r="W26" s="23"/>
    </row>
    <row r="27" ht="18.75" customHeight="1" spans="1:23">
      <c r="A27" s="121" t="s">
        <v>348</v>
      </c>
      <c r="B27" s="121" t="s">
        <v>358</v>
      </c>
      <c r="C27" s="21" t="s">
        <v>357</v>
      </c>
      <c r="D27" s="121" t="s">
        <v>71</v>
      </c>
      <c r="E27" s="121" t="s">
        <v>143</v>
      </c>
      <c r="F27" s="121" t="s">
        <v>144</v>
      </c>
      <c r="G27" s="121" t="s">
        <v>326</v>
      </c>
      <c r="H27" s="121" t="s">
        <v>327</v>
      </c>
      <c r="I27" s="23">
        <v>4500</v>
      </c>
      <c r="J27" s="23">
        <v>4500</v>
      </c>
      <c r="K27" s="23">
        <v>4500</v>
      </c>
      <c r="L27" s="23"/>
      <c r="M27" s="23"/>
      <c r="N27" s="23"/>
      <c r="O27" s="23"/>
      <c r="P27" s="23"/>
      <c r="Q27" s="23"/>
      <c r="R27" s="23"/>
      <c r="S27" s="23"/>
      <c r="T27" s="23"/>
      <c r="U27" s="23"/>
      <c r="V27" s="23"/>
      <c r="W27" s="23"/>
    </row>
    <row r="28" ht="18.75" customHeight="1" spans="1:23">
      <c r="A28" s="25"/>
      <c r="B28" s="25"/>
      <c r="C28" s="21" t="s">
        <v>359</v>
      </c>
      <c r="D28" s="25"/>
      <c r="E28" s="25"/>
      <c r="F28" s="25"/>
      <c r="G28" s="25"/>
      <c r="H28" s="25"/>
      <c r="I28" s="23">
        <v>30000</v>
      </c>
      <c r="J28" s="23">
        <v>30000</v>
      </c>
      <c r="K28" s="23">
        <v>30000</v>
      </c>
      <c r="L28" s="23"/>
      <c r="M28" s="23"/>
      <c r="N28" s="23"/>
      <c r="O28" s="23"/>
      <c r="P28" s="23"/>
      <c r="Q28" s="23"/>
      <c r="R28" s="23"/>
      <c r="S28" s="23"/>
      <c r="T28" s="23"/>
      <c r="U28" s="23"/>
      <c r="V28" s="23"/>
      <c r="W28" s="23"/>
    </row>
    <row r="29" ht="18.75" customHeight="1" spans="1:23">
      <c r="A29" s="121" t="s">
        <v>348</v>
      </c>
      <c r="B29" s="121" t="s">
        <v>360</v>
      </c>
      <c r="C29" s="21" t="s">
        <v>359</v>
      </c>
      <c r="D29" s="121" t="s">
        <v>71</v>
      </c>
      <c r="E29" s="121" t="s">
        <v>91</v>
      </c>
      <c r="F29" s="121" t="s">
        <v>92</v>
      </c>
      <c r="G29" s="121" t="s">
        <v>285</v>
      </c>
      <c r="H29" s="121" t="s">
        <v>286</v>
      </c>
      <c r="I29" s="23">
        <v>30000</v>
      </c>
      <c r="J29" s="23">
        <v>30000</v>
      </c>
      <c r="K29" s="23">
        <v>30000</v>
      </c>
      <c r="L29" s="23"/>
      <c r="M29" s="23"/>
      <c r="N29" s="23"/>
      <c r="O29" s="23"/>
      <c r="P29" s="23"/>
      <c r="Q29" s="23"/>
      <c r="R29" s="23"/>
      <c r="S29" s="23"/>
      <c r="T29" s="23"/>
      <c r="U29" s="23"/>
      <c r="V29" s="23"/>
      <c r="W29" s="23"/>
    </row>
    <row r="30" ht="18.75" customHeight="1" spans="1:23">
      <c r="A30" s="25"/>
      <c r="B30" s="25"/>
      <c r="C30" s="21" t="s">
        <v>361</v>
      </c>
      <c r="D30" s="25"/>
      <c r="E30" s="25"/>
      <c r="F30" s="25"/>
      <c r="G30" s="25"/>
      <c r="H30" s="25"/>
      <c r="I30" s="23">
        <v>19600</v>
      </c>
      <c r="J30" s="23">
        <v>19600</v>
      </c>
      <c r="K30" s="23">
        <v>19600</v>
      </c>
      <c r="L30" s="23"/>
      <c r="M30" s="23"/>
      <c r="N30" s="23"/>
      <c r="O30" s="23"/>
      <c r="P30" s="23"/>
      <c r="Q30" s="23"/>
      <c r="R30" s="23"/>
      <c r="S30" s="23"/>
      <c r="T30" s="23"/>
      <c r="U30" s="23"/>
      <c r="V30" s="23"/>
      <c r="W30" s="23"/>
    </row>
    <row r="31" ht="18.75" customHeight="1" spans="1:23">
      <c r="A31" s="121" t="s">
        <v>362</v>
      </c>
      <c r="B31" s="121" t="s">
        <v>363</v>
      </c>
      <c r="C31" s="21" t="s">
        <v>361</v>
      </c>
      <c r="D31" s="121" t="s">
        <v>71</v>
      </c>
      <c r="E31" s="121" t="s">
        <v>109</v>
      </c>
      <c r="F31" s="121" t="s">
        <v>110</v>
      </c>
      <c r="G31" s="121" t="s">
        <v>285</v>
      </c>
      <c r="H31" s="121" t="s">
        <v>286</v>
      </c>
      <c r="I31" s="23">
        <v>7000</v>
      </c>
      <c r="J31" s="23">
        <v>7000</v>
      </c>
      <c r="K31" s="23">
        <v>7000</v>
      </c>
      <c r="L31" s="23"/>
      <c r="M31" s="23"/>
      <c r="N31" s="23"/>
      <c r="O31" s="23"/>
      <c r="P31" s="23"/>
      <c r="Q31" s="23"/>
      <c r="R31" s="23"/>
      <c r="S31" s="23"/>
      <c r="T31" s="23"/>
      <c r="U31" s="23"/>
      <c r="V31" s="23"/>
      <c r="W31" s="23"/>
    </row>
    <row r="32" ht="18.75" customHeight="1" spans="1:23">
      <c r="A32" s="121" t="s">
        <v>362</v>
      </c>
      <c r="B32" s="121" t="s">
        <v>363</v>
      </c>
      <c r="C32" s="21" t="s">
        <v>361</v>
      </c>
      <c r="D32" s="121" t="s">
        <v>71</v>
      </c>
      <c r="E32" s="121" t="s">
        <v>109</v>
      </c>
      <c r="F32" s="121" t="s">
        <v>110</v>
      </c>
      <c r="G32" s="121" t="s">
        <v>285</v>
      </c>
      <c r="H32" s="121" t="s">
        <v>286</v>
      </c>
      <c r="I32" s="23">
        <v>9000</v>
      </c>
      <c r="J32" s="23">
        <v>9000</v>
      </c>
      <c r="K32" s="23">
        <v>9000</v>
      </c>
      <c r="L32" s="23"/>
      <c r="M32" s="23"/>
      <c r="N32" s="23"/>
      <c r="O32" s="23"/>
      <c r="P32" s="23"/>
      <c r="Q32" s="23"/>
      <c r="R32" s="23"/>
      <c r="S32" s="23"/>
      <c r="T32" s="23"/>
      <c r="U32" s="23"/>
      <c r="V32" s="23"/>
      <c r="W32" s="23"/>
    </row>
    <row r="33" ht="18.75" customHeight="1" spans="1:23">
      <c r="A33" s="121" t="s">
        <v>362</v>
      </c>
      <c r="B33" s="121" t="s">
        <v>363</v>
      </c>
      <c r="C33" s="21" t="s">
        <v>361</v>
      </c>
      <c r="D33" s="121" t="s">
        <v>71</v>
      </c>
      <c r="E33" s="121" t="s">
        <v>109</v>
      </c>
      <c r="F33" s="121" t="s">
        <v>110</v>
      </c>
      <c r="G33" s="121" t="s">
        <v>326</v>
      </c>
      <c r="H33" s="121" t="s">
        <v>327</v>
      </c>
      <c r="I33" s="23">
        <v>3600</v>
      </c>
      <c r="J33" s="23">
        <v>3600</v>
      </c>
      <c r="K33" s="23">
        <v>3600</v>
      </c>
      <c r="L33" s="23"/>
      <c r="M33" s="23"/>
      <c r="N33" s="23"/>
      <c r="O33" s="23"/>
      <c r="P33" s="23"/>
      <c r="Q33" s="23"/>
      <c r="R33" s="23"/>
      <c r="S33" s="23"/>
      <c r="T33" s="23"/>
      <c r="U33" s="23"/>
      <c r="V33" s="23"/>
      <c r="W33" s="23"/>
    </row>
    <row r="34" ht="18.75" customHeight="1" spans="1:23">
      <c r="A34" s="25"/>
      <c r="B34" s="25"/>
      <c r="C34" s="21" t="s">
        <v>364</v>
      </c>
      <c r="D34" s="25"/>
      <c r="E34" s="25"/>
      <c r="F34" s="25"/>
      <c r="G34" s="25"/>
      <c r="H34" s="25"/>
      <c r="I34" s="23">
        <v>61200</v>
      </c>
      <c r="J34" s="23"/>
      <c r="K34" s="23"/>
      <c r="L34" s="23"/>
      <c r="M34" s="23"/>
      <c r="N34" s="23"/>
      <c r="O34" s="23"/>
      <c r="P34" s="23"/>
      <c r="Q34" s="23"/>
      <c r="R34" s="23">
        <v>61200</v>
      </c>
      <c r="S34" s="23"/>
      <c r="T34" s="23"/>
      <c r="U34" s="23"/>
      <c r="V34" s="23"/>
      <c r="W34" s="23">
        <v>61200</v>
      </c>
    </row>
    <row r="35" ht="18.75" customHeight="1" spans="1:23">
      <c r="A35" s="121" t="s">
        <v>348</v>
      </c>
      <c r="B35" s="121" t="s">
        <v>365</v>
      </c>
      <c r="C35" s="21" t="s">
        <v>364</v>
      </c>
      <c r="D35" s="121" t="s">
        <v>71</v>
      </c>
      <c r="E35" s="121" t="s">
        <v>100</v>
      </c>
      <c r="F35" s="121" t="s">
        <v>92</v>
      </c>
      <c r="G35" s="121" t="s">
        <v>285</v>
      </c>
      <c r="H35" s="121" t="s">
        <v>286</v>
      </c>
      <c r="I35" s="23">
        <v>2000</v>
      </c>
      <c r="J35" s="23"/>
      <c r="K35" s="23"/>
      <c r="L35" s="23"/>
      <c r="M35" s="23"/>
      <c r="N35" s="23"/>
      <c r="O35" s="23"/>
      <c r="P35" s="23"/>
      <c r="Q35" s="23"/>
      <c r="R35" s="23">
        <v>2000</v>
      </c>
      <c r="S35" s="23"/>
      <c r="T35" s="23"/>
      <c r="U35" s="23"/>
      <c r="V35" s="23"/>
      <c r="W35" s="23">
        <v>2000</v>
      </c>
    </row>
    <row r="36" ht="18.75" customHeight="1" spans="1:23">
      <c r="A36" s="121" t="s">
        <v>348</v>
      </c>
      <c r="B36" s="121" t="s">
        <v>365</v>
      </c>
      <c r="C36" s="21" t="s">
        <v>364</v>
      </c>
      <c r="D36" s="121" t="s">
        <v>71</v>
      </c>
      <c r="E36" s="121" t="s">
        <v>100</v>
      </c>
      <c r="F36" s="121" t="s">
        <v>92</v>
      </c>
      <c r="G36" s="121" t="s">
        <v>285</v>
      </c>
      <c r="H36" s="121" t="s">
        <v>286</v>
      </c>
      <c r="I36" s="23">
        <v>25000</v>
      </c>
      <c r="J36" s="23"/>
      <c r="K36" s="23"/>
      <c r="L36" s="23"/>
      <c r="M36" s="23"/>
      <c r="N36" s="23"/>
      <c r="O36" s="23"/>
      <c r="P36" s="23"/>
      <c r="Q36" s="23"/>
      <c r="R36" s="23">
        <v>25000</v>
      </c>
      <c r="S36" s="23"/>
      <c r="T36" s="23"/>
      <c r="U36" s="23"/>
      <c r="V36" s="23"/>
      <c r="W36" s="23">
        <v>25000</v>
      </c>
    </row>
    <row r="37" ht="18.75" customHeight="1" spans="1:23">
      <c r="A37" s="121" t="s">
        <v>348</v>
      </c>
      <c r="B37" s="121" t="s">
        <v>365</v>
      </c>
      <c r="C37" s="21" t="s">
        <v>364</v>
      </c>
      <c r="D37" s="121" t="s">
        <v>71</v>
      </c>
      <c r="E37" s="121" t="s">
        <v>100</v>
      </c>
      <c r="F37" s="121" t="s">
        <v>92</v>
      </c>
      <c r="G37" s="121" t="s">
        <v>285</v>
      </c>
      <c r="H37" s="121" t="s">
        <v>286</v>
      </c>
      <c r="I37" s="23">
        <v>1000</v>
      </c>
      <c r="J37" s="23"/>
      <c r="K37" s="23"/>
      <c r="L37" s="23"/>
      <c r="M37" s="23"/>
      <c r="N37" s="23"/>
      <c r="O37" s="23"/>
      <c r="P37" s="23"/>
      <c r="Q37" s="23"/>
      <c r="R37" s="23">
        <v>1000</v>
      </c>
      <c r="S37" s="23"/>
      <c r="T37" s="23"/>
      <c r="U37" s="23"/>
      <c r="V37" s="23"/>
      <c r="W37" s="23">
        <v>1000</v>
      </c>
    </row>
    <row r="38" ht="18.75" customHeight="1" spans="1:23">
      <c r="A38" s="121" t="s">
        <v>348</v>
      </c>
      <c r="B38" s="121" t="s">
        <v>365</v>
      </c>
      <c r="C38" s="21" t="s">
        <v>364</v>
      </c>
      <c r="D38" s="121" t="s">
        <v>71</v>
      </c>
      <c r="E38" s="121" t="s">
        <v>100</v>
      </c>
      <c r="F38" s="121" t="s">
        <v>92</v>
      </c>
      <c r="G38" s="121" t="s">
        <v>285</v>
      </c>
      <c r="H38" s="121" t="s">
        <v>286</v>
      </c>
      <c r="I38" s="23">
        <v>3200</v>
      </c>
      <c r="J38" s="23"/>
      <c r="K38" s="23"/>
      <c r="L38" s="23"/>
      <c r="M38" s="23"/>
      <c r="N38" s="23"/>
      <c r="O38" s="23"/>
      <c r="P38" s="23"/>
      <c r="Q38" s="23"/>
      <c r="R38" s="23">
        <v>3200</v>
      </c>
      <c r="S38" s="23"/>
      <c r="T38" s="23"/>
      <c r="U38" s="23"/>
      <c r="V38" s="23"/>
      <c r="W38" s="23">
        <v>3200</v>
      </c>
    </row>
    <row r="39" ht="18.75" customHeight="1" spans="1:23">
      <c r="A39" s="121" t="s">
        <v>348</v>
      </c>
      <c r="B39" s="121" t="s">
        <v>365</v>
      </c>
      <c r="C39" s="21" t="s">
        <v>364</v>
      </c>
      <c r="D39" s="121" t="s">
        <v>71</v>
      </c>
      <c r="E39" s="121" t="s">
        <v>100</v>
      </c>
      <c r="F39" s="121" t="s">
        <v>92</v>
      </c>
      <c r="G39" s="121" t="s">
        <v>285</v>
      </c>
      <c r="H39" s="121" t="s">
        <v>286</v>
      </c>
      <c r="I39" s="23">
        <v>10000</v>
      </c>
      <c r="J39" s="23"/>
      <c r="K39" s="23"/>
      <c r="L39" s="23"/>
      <c r="M39" s="23"/>
      <c r="N39" s="23"/>
      <c r="O39" s="23"/>
      <c r="P39" s="23"/>
      <c r="Q39" s="23"/>
      <c r="R39" s="23">
        <v>10000</v>
      </c>
      <c r="S39" s="23"/>
      <c r="T39" s="23"/>
      <c r="U39" s="23"/>
      <c r="V39" s="23"/>
      <c r="W39" s="23">
        <v>10000</v>
      </c>
    </row>
    <row r="40" ht="18.75" customHeight="1" spans="1:23">
      <c r="A40" s="121" t="s">
        <v>348</v>
      </c>
      <c r="B40" s="121" t="s">
        <v>365</v>
      </c>
      <c r="C40" s="21" t="s">
        <v>364</v>
      </c>
      <c r="D40" s="121" t="s">
        <v>71</v>
      </c>
      <c r="E40" s="121" t="s">
        <v>100</v>
      </c>
      <c r="F40" s="121" t="s">
        <v>92</v>
      </c>
      <c r="G40" s="121" t="s">
        <v>285</v>
      </c>
      <c r="H40" s="121" t="s">
        <v>286</v>
      </c>
      <c r="I40" s="23">
        <v>20000</v>
      </c>
      <c r="J40" s="23"/>
      <c r="K40" s="23"/>
      <c r="L40" s="23"/>
      <c r="M40" s="23"/>
      <c r="N40" s="23"/>
      <c r="O40" s="23"/>
      <c r="P40" s="23"/>
      <c r="Q40" s="23"/>
      <c r="R40" s="23">
        <v>20000</v>
      </c>
      <c r="S40" s="23"/>
      <c r="T40" s="23"/>
      <c r="U40" s="23"/>
      <c r="V40" s="23"/>
      <c r="W40" s="23">
        <v>20000</v>
      </c>
    </row>
    <row r="41" ht="18.75" customHeight="1" spans="1:23">
      <c r="A41" s="35" t="s">
        <v>178</v>
      </c>
      <c r="B41" s="36"/>
      <c r="C41" s="36"/>
      <c r="D41" s="36"/>
      <c r="E41" s="36"/>
      <c r="F41" s="36"/>
      <c r="G41" s="36"/>
      <c r="H41" s="37"/>
      <c r="I41" s="23">
        <v>4016056.4</v>
      </c>
      <c r="J41" s="23">
        <v>3954856.4</v>
      </c>
      <c r="K41" s="23">
        <v>3954856.4</v>
      </c>
      <c r="L41" s="23"/>
      <c r="M41" s="23"/>
      <c r="N41" s="23"/>
      <c r="O41" s="23"/>
      <c r="P41" s="23"/>
      <c r="Q41" s="23"/>
      <c r="R41" s="23">
        <v>61200</v>
      </c>
      <c r="S41" s="23"/>
      <c r="T41" s="23"/>
      <c r="U41" s="23"/>
      <c r="V41" s="23"/>
      <c r="W41" s="23">
        <v>61200</v>
      </c>
    </row>
  </sheetData>
  <mergeCells count="28">
    <mergeCell ref="A2:W2"/>
    <mergeCell ref="A3:H3"/>
    <mergeCell ref="J4:M4"/>
    <mergeCell ref="N4:P4"/>
    <mergeCell ref="R4:W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5"/>
  <sheetViews>
    <sheetView showZeros="0" tabSelected="1" topLeftCell="A26" workbookViewId="0">
      <selection activeCell="N31" sqref="N31"/>
    </sheetView>
  </sheetViews>
  <sheetFormatPr defaultColWidth="9.14444444444444"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77777777778" customWidth="1"/>
  </cols>
  <sheetData>
    <row r="1" ht="15" customHeight="1" spans="10:10">
      <c r="J1" s="86" t="s">
        <v>366</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"单位名称："&amp;"凤庆县新华彝族苗族乡人民政府"</f>
        <v>单位名称：凤庆县新华彝族苗族乡人民政府</v>
      </c>
      <c r="B3" s="3"/>
      <c r="C3" s="3"/>
      <c r="D3" s="3"/>
      <c r="E3" s="3"/>
      <c r="F3" s="52"/>
      <c r="G3" s="3"/>
      <c r="H3" s="52"/>
    </row>
    <row r="4" ht="18.75" customHeight="1" spans="1:10">
      <c r="A4" s="46" t="s">
        <v>367</v>
      </c>
      <c r="B4" s="46" t="s">
        <v>368</v>
      </c>
      <c r="C4" s="46" t="s">
        <v>369</v>
      </c>
      <c r="D4" s="46" t="s">
        <v>370</v>
      </c>
      <c r="E4" s="46" t="s">
        <v>371</v>
      </c>
      <c r="F4" s="53" t="s">
        <v>372</v>
      </c>
      <c r="G4" s="46" t="s">
        <v>373</v>
      </c>
      <c r="H4" s="53" t="s">
        <v>374</v>
      </c>
      <c r="I4" s="53" t="s">
        <v>375</v>
      </c>
      <c r="J4" s="46" t="s">
        <v>376</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7"/>
      <c r="C6" s="47"/>
      <c r="D6" s="47"/>
      <c r="E6" s="54"/>
      <c r="F6" s="55"/>
      <c r="G6" s="54"/>
      <c r="H6" s="55"/>
      <c r="I6" s="55"/>
      <c r="J6" s="54"/>
    </row>
    <row r="7" ht="18.75" customHeight="1" spans="1:10">
      <c r="A7" s="118" t="s">
        <v>71</v>
      </c>
      <c r="B7" s="21"/>
      <c r="C7" s="21"/>
      <c r="D7" s="21"/>
      <c r="E7" s="34"/>
      <c r="F7" s="21"/>
      <c r="G7" s="34"/>
      <c r="H7" s="21"/>
      <c r="I7" s="21"/>
      <c r="J7" s="34"/>
    </row>
    <row r="8" ht="18.75" customHeight="1" spans="1:10">
      <c r="A8" s="214" t="s">
        <v>361</v>
      </c>
      <c r="B8" s="21" t="s">
        <v>377</v>
      </c>
      <c r="C8" s="21" t="s">
        <v>378</v>
      </c>
      <c r="D8" s="21" t="s">
        <v>379</v>
      </c>
      <c r="E8" s="34" t="s">
        <v>380</v>
      </c>
      <c r="F8" s="21" t="s">
        <v>381</v>
      </c>
      <c r="G8" s="34" t="s">
        <v>221</v>
      </c>
      <c r="H8" s="21" t="s">
        <v>382</v>
      </c>
      <c r="I8" s="21" t="s">
        <v>383</v>
      </c>
      <c r="J8" s="34" t="s">
        <v>384</v>
      </c>
    </row>
    <row r="9" ht="18.75" customHeight="1" spans="1:10">
      <c r="A9" s="214" t="s">
        <v>361</v>
      </c>
      <c r="B9" s="21" t="s">
        <v>377</v>
      </c>
      <c r="C9" s="21" t="s">
        <v>378</v>
      </c>
      <c r="D9" s="21" t="s">
        <v>385</v>
      </c>
      <c r="E9" s="34" t="s">
        <v>386</v>
      </c>
      <c r="F9" s="21" t="s">
        <v>387</v>
      </c>
      <c r="G9" s="34" t="s">
        <v>388</v>
      </c>
      <c r="H9" s="21" t="s">
        <v>389</v>
      </c>
      <c r="I9" s="21" t="s">
        <v>383</v>
      </c>
      <c r="J9" s="34" t="s">
        <v>390</v>
      </c>
    </row>
    <row r="10" ht="18.75" customHeight="1" spans="1:10">
      <c r="A10" s="214" t="s">
        <v>361</v>
      </c>
      <c r="B10" s="21" t="s">
        <v>377</v>
      </c>
      <c r="C10" s="21" t="s">
        <v>378</v>
      </c>
      <c r="D10" s="21" t="s">
        <v>385</v>
      </c>
      <c r="E10" s="34" t="s">
        <v>391</v>
      </c>
      <c r="F10" s="21" t="s">
        <v>387</v>
      </c>
      <c r="G10" s="34" t="s">
        <v>388</v>
      </c>
      <c r="H10" s="21" t="s">
        <v>389</v>
      </c>
      <c r="I10" s="21" t="s">
        <v>383</v>
      </c>
      <c r="J10" s="34" t="s">
        <v>392</v>
      </c>
    </row>
    <row r="11" ht="18.75" customHeight="1" spans="1:10">
      <c r="A11" s="214" t="s">
        <v>361</v>
      </c>
      <c r="B11" s="21" t="s">
        <v>377</v>
      </c>
      <c r="C11" s="21" t="s">
        <v>393</v>
      </c>
      <c r="D11" s="21" t="s">
        <v>394</v>
      </c>
      <c r="E11" s="34" t="s">
        <v>395</v>
      </c>
      <c r="F11" s="21" t="s">
        <v>381</v>
      </c>
      <c r="G11" s="34" t="s">
        <v>396</v>
      </c>
      <c r="H11" s="21" t="s">
        <v>389</v>
      </c>
      <c r="I11" s="21" t="s">
        <v>383</v>
      </c>
      <c r="J11" s="34" t="s">
        <v>397</v>
      </c>
    </row>
    <row r="12" ht="18.75" customHeight="1" spans="1:10">
      <c r="A12" s="214" t="s">
        <v>361</v>
      </c>
      <c r="B12" s="21" t="s">
        <v>377</v>
      </c>
      <c r="C12" s="21" t="s">
        <v>398</v>
      </c>
      <c r="D12" s="21" t="s">
        <v>399</v>
      </c>
      <c r="E12" s="34" t="s">
        <v>400</v>
      </c>
      <c r="F12" s="21" t="s">
        <v>381</v>
      </c>
      <c r="G12" s="34" t="s">
        <v>396</v>
      </c>
      <c r="H12" s="21" t="s">
        <v>389</v>
      </c>
      <c r="I12" s="21" t="s">
        <v>383</v>
      </c>
      <c r="J12" s="34" t="s">
        <v>401</v>
      </c>
    </row>
    <row r="13" ht="18.75" customHeight="1" spans="1:10">
      <c r="A13" s="214" t="s">
        <v>355</v>
      </c>
      <c r="B13" s="21" t="s">
        <v>402</v>
      </c>
      <c r="C13" s="21" t="s">
        <v>378</v>
      </c>
      <c r="D13" s="21" t="s">
        <v>379</v>
      </c>
      <c r="E13" s="34" t="s">
        <v>403</v>
      </c>
      <c r="F13" s="21" t="s">
        <v>381</v>
      </c>
      <c r="G13" s="34" t="s">
        <v>404</v>
      </c>
      <c r="H13" s="21" t="s">
        <v>382</v>
      </c>
      <c r="I13" s="21" t="s">
        <v>383</v>
      </c>
      <c r="J13" s="34" t="s">
        <v>405</v>
      </c>
    </row>
    <row r="14" ht="18.75" customHeight="1" spans="1:10">
      <c r="A14" s="214" t="s">
        <v>355</v>
      </c>
      <c r="B14" s="21" t="s">
        <v>402</v>
      </c>
      <c r="C14" s="21" t="s">
        <v>378</v>
      </c>
      <c r="D14" s="21" t="s">
        <v>379</v>
      </c>
      <c r="E14" s="34" t="s">
        <v>406</v>
      </c>
      <c r="F14" s="21" t="s">
        <v>381</v>
      </c>
      <c r="G14" s="34" t="s">
        <v>407</v>
      </c>
      <c r="H14" s="21" t="s">
        <v>408</v>
      </c>
      <c r="I14" s="21" t="s">
        <v>383</v>
      </c>
      <c r="J14" s="34" t="s">
        <v>409</v>
      </c>
    </row>
    <row r="15" ht="18.75" customHeight="1" spans="1:10">
      <c r="A15" s="214" t="s">
        <v>355</v>
      </c>
      <c r="B15" s="21" t="s">
        <v>402</v>
      </c>
      <c r="C15" s="21" t="s">
        <v>378</v>
      </c>
      <c r="D15" s="21" t="s">
        <v>379</v>
      </c>
      <c r="E15" s="34" t="s">
        <v>410</v>
      </c>
      <c r="F15" s="21" t="s">
        <v>387</v>
      </c>
      <c r="G15" s="34" t="s">
        <v>221</v>
      </c>
      <c r="H15" s="21" t="s">
        <v>382</v>
      </c>
      <c r="I15" s="21" t="s">
        <v>383</v>
      </c>
      <c r="J15" s="34" t="s">
        <v>411</v>
      </c>
    </row>
    <row r="16" ht="18.75" customHeight="1" spans="1:10">
      <c r="A16" s="214" t="s">
        <v>355</v>
      </c>
      <c r="B16" s="21" t="s">
        <v>402</v>
      </c>
      <c r="C16" s="21" t="s">
        <v>378</v>
      </c>
      <c r="D16" s="21" t="s">
        <v>385</v>
      </c>
      <c r="E16" s="34" t="s">
        <v>412</v>
      </c>
      <c r="F16" s="21" t="s">
        <v>387</v>
      </c>
      <c r="G16" s="34" t="s">
        <v>413</v>
      </c>
      <c r="H16" s="21"/>
      <c r="I16" s="21" t="s">
        <v>414</v>
      </c>
      <c r="J16" s="34" t="s">
        <v>415</v>
      </c>
    </row>
    <row r="17" ht="18.75" customHeight="1" spans="1:10">
      <c r="A17" s="214" t="s">
        <v>355</v>
      </c>
      <c r="B17" s="21" t="s">
        <v>402</v>
      </c>
      <c r="C17" s="21" t="s">
        <v>378</v>
      </c>
      <c r="D17" s="21" t="s">
        <v>416</v>
      </c>
      <c r="E17" s="34" t="s">
        <v>417</v>
      </c>
      <c r="F17" s="21" t="s">
        <v>387</v>
      </c>
      <c r="G17" s="34" t="s">
        <v>388</v>
      </c>
      <c r="H17" s="21" t="s">
        <v>389</v>
      </c>
      <c r="I17" s="21" t="s">
        <v>383</v>
      </c>
      <c r="J17" s="34" t="s">
        <v>418</v>
      </c>
    </row>
    <row r="18" ht="18.75" customHeight="1" spans="1:10">
      <c r="A18" s="214" t="s">
        <v>355</v>
      </c>
      <c r="B18" s="21" t="s">
        <v>402</v>
      </c>
      <c r="C18" s="21" t="s">
        <v>393</v>
      </c>
      <c r="D18" s="21" t="s">
        <v>394</v>
      </c>
      <c r="E18" s="34" t="s">
        <v>395</v>
      </c>
      <c r="F18" s="21" t="s">
        <v>381</v>
      </c>
      <c r="G18" s="34" t="s">
        <v>419</v>
      </c>
      <c r="H18" s="21" t="s">
        <v>389</v>
      </c>
      <c r="I18" s="21" t="s">
        <v>383</v>
      </c>
      <c r="J18" s="34" t="s">
        <v>420</v>
      </c>
    </row>
    <row r="19" ht="18.75" customHeight="1" spans="1:10">
      <c r="A19" s="214" t="s">
        <v>355</v>
      </c>
      <c r="B19" s="21" t="s">
        <v>402</v>
      </c>
      <c r="C19" s="21" t="s">
        <v>398</v>
      </c>
      <c r="D19" s="21" t="s">
        <v>399</v>
      </c>
      <c r="E19" s="34" t="s">
        <v>421</v>
      </c>
      <c r="F19" s="21" t="s">
        <v>381</v>
      </c>
      <c r="G19" s="34" t="s">
        <v>422</v>
      </c>
      <c r="H19" s="21" t="s">
        <v>389</v>
      </c>
      <c r="I19" s="21" t="s">
        <v>383</v>
      </c>
      <c r="J19" s="34" t="s">
        <v>423</v>
      </c>
    </row>
    <row r="20" ht="18.75" customHeight="1" spans="1:10">
      <c r="A20" s="214" t="s">
        <v>353</v>
      </c>
      <c r="B20" s="21" t="s">
        <v>424</v>
      </c>
      <c r="C20" s="21" t="s">
        <v>378</v>
      </c>
      <c r="D20" s="21" t="s">
        <v>379</v>
      </c>
      <c r="E20" s="34" t="s">
        <v>425</v>
      </c>
      <c r="F20" s="21" t="s">
        <v>387</v>
      </c>
      <c r="G20" s="34" t="s">
        <v>426</v>
      </c>
      <c r="H20" s="21" t="s">
        <v>427</v>
      </c>
      <c r="I20" s="21" t="s">
        <v>383</v>
      </c>
      <c r="J20" s="34" t="s">
        <v>428</v>
      </c>
    </row>
    <row r="21" ht="18.75" customHeight="1" spans="1:10">
      <c r="A21" s="214" t="s">
        <v>353</v>
      </c>
      <c r="B21" s="21" t="s">
        <v>424</v>
      </c>
      <c r="C21" s="21" t="s">
        <v>378</v>
      </c>
      <c r="D21" s="21" t="s">
        <v>385</v>
      </c>
      <c r="E21" s="34" t="s">
        <v>386</v>
      </c>
      <c r="F21" s="21" t="s">
        <v>387</v>
      </c>
      <c r="G21" s="34" t="s">
        <v>429</v>
      </c>
      <c r="H21" s="21" t="s">
        <v>389</v>
      </c>
      <c r="I21" s="21" t="s">
        <v>383</v>
      </c>
      <c r="J21" s="34" t="s">
        <v>390</v>
      </c>
    </row>
    <row r="22" ht="18.75" customHeight="1" spans="1:10">
      <c r="A22" s="214" t="s">
        <v>353</v>
      </c>
      <c r="B22" s="21" t="s">
        <v>424</v>
      </c>
      <c r="C22" s="21" t="s">
        <v>378</v>
      </c>
      <c r="D22" s="21" t="s">
        <v>385</v>
      </c>
      <c r="E22" s="34" t="s">
        <v>391</v>
      </c>
      <c r="F22" s="21" t="s">
        <v>381</v>
      </c>
      <c r="G22" s="34" t="s">
        <v>429</v>
      </c>
      <c r="H22" s="21" t="s">
        <v>389</v>
      </c>
      <c r="I22" s="21" t="s">
        <v>414</v>
      </c>
      <c r="J22" s="34" t="s">
        <v>392</v>
      </c>
    </row>
    <row r="23" ht="18.75" customHeight="1" spans="1:10">
      <c r="A23" s="214" t="s">
        <v>353</v>
      </c>
      <c r="B23" s="21" t="s">
        <v>424</v>
      </c>
      <c r="C23" s="21" t="s">
        <v>378</v>
      </c>
      <c r="D23" s="21" t="s">
        <v>416</v>
      </c>
      <c r="E23" s="34" t="s">
        <v>430</v>
      </c>
      <c r="F23" s="21" t="s">
        <v>381</v>
      </c>
      <c r="G23" s="34" t="s">
        <v>429</v>
      </c>
      <c r="H23" s="21" t="s">
        <v>389</v>
      </c>
      <c r="I23" s="21" t="s">
        <v>414</v>
      </c>
      <c r="J23" s="34" t="s">
        <v>431</v>
      </c>
    </row>
    <row r="24" ht="18.75" customHeight="1" spans="1:10">
      <c r="A24" s="214" t="s">
        <v>353</v>
      </c>
      <c r="B24" s="21" t="s">
        <v>424</v>
      </c>
      <c r="C24" s="21" t="s">
        <v>393</v>
      </c>
      <c r="D24" s="21" t="s">
        <v>394</v>
      </c>
      <c r="E24" s="34" t="s">
        <v>432</v>
      </c>
      <c r="F24" s="21" t="s">
        <v>381</v>
      </c>
      <c r="G24" s="34" t="s">
        <v>433</v>
      </c>
      <c r="H24" s="21" t="s">
        <v>389</v>
      </c>
      <c r="I24" s="21" t="s">
        <v>414</v>
      </c>
      <c r="J24" s="34" t="s">
        <v>434</v>
      </c>
    </row>
    <row r="25" ht="18.75" customHeight="1" spans="1:10">
      <c r="A25" s="214" t="s">
        <v>353</v>
      </c>
      <c r="B25" s="21" t="s">
        <v>424</v>
      </c>
      <c r="C25" s="21" t="s">
        <v>398</v>
      </c>
      <c r="D25" s="21" t="s">
        <v>399</v>
      </c>
      <c r="E25" s="34" t="s">
        <v>400</v>
      </c>
      <c r="F25" s="21" t="s">
        <v>381</v>
      </c>
      <c r="G25" s="34" t="s">
        <v>429</v>
      </c>
      <c r="H25" s="21" t="s">
        <v>389</v>
      </c>
      <c r="I25" s="21" t="s">
        <v>383</v>
      </c>
      <c r="J25" s="34" t="s">
        <v>401</v>
      </c>
    </row>
    <row r="26" ht="18.75" customHeight="1" spans="1:10">
      <c r="A26" s="214" t="s">
        <v>364</v>
      </c>
      <c r="B26" s="21" t="s">
        <v>435</v>
      </c>
      <c r="C26" s="21" t="s">
        <v>378</v>
      </c>
      <c r="D26" s="21" t="s">
        <v>379</v>
      </c>
      <c r="E26" s="34" t="s">
        <v>436</v>
      </c>
      <c r="F26" s="21" t="s">
        <v>381</v>
      </c>
      <c r="G26" s="34" t="s">
        <v>223</v>
      </c>
      <c r="H26" s="21" t="s">
        <v>437</v>
      </c>
      <c r="I26" s="21" t="s">
        <v>383</v>
      </c>
      <c r="J26" s="34" t="s">
        <v>436</v>
      </c>
    </row>
    <row r="27" ht="18.75" customHeight="1" spans="1:10">
      <c r="A27" s="214" t="s">
        <v>364</v>
      </c>
      <c r="B27" s="21" t="s">
        <v>435</v>
      </c>
      <c r="C27" s="21" t="s">
        <v>378</v>
      </c>
      <c r="D27" s="21" t="s">
        <v>385</v>
      </c>
      <c r="E27" s="34" t="s">
        <v>438</v>
      </c>
      <c r="F27" s="21" t="s">
        <v>387</v>
      </c>
      <c r="G27" s="34" t="s">
        <v>439</v>
      </c>
      <c r="H27" s="21"/>
      <c r="I27" s="21" t="s">
        <v>414</v>
      </c>
      <c r="J27" s="34" t="s">
        <v>438</v>
      </c>
    </row>
    <row r="28" ht="18.75" customHeight="1" spans="1:10">
      <c r="A28" s="214" t="s">
        <v>364</v>
      </c>
      <c r="B28" s="21" t="s">
        <v>435</v>
      </c>
      <c r="C28" s="21" t="s">
        <v>393</v>
      </c>
      <c r="D28" s="21" t="s">
        <v>394</v>
      </c>
      <c r="E28" s="34" t="s">
        <v>440</v>
      </c>
      <c r="F28" s="21" t="s">
        <v>387</v>
      </c>
      <c r="G28" s="34" t="s">
        <v>441</v>
      </c>
      <c r="H28" s="21"/>
      <c r="I28" s="21" t="s">
        <v>414</v>
      </c>
      <c r="J28" s="34" t="s">
        <v>440</v>
      </c>
    </row>
    <row r="29" ht="18.75" customHeight="1" spans="1:10">
      <c r="A29" s="214" t="s">
        <v>364</v>
      </c>
      <c r="B29" s="21" t="s">
        <v>435</v>
      </c>
      <c r="C29" s="21" t="s">
        <v>393</v>
      </c>
      <c r="D29" s="21" t="s">
        <v>442</v>
      </c>
      <c r="E29" s="34" t="s">
        <v>443</v>
      </c>
      <c r="F29" s="21" t="s">
        <v>387</v>
      </c>
      <c r="G29" s="34" t="s">
        <v>444</v>
      </c>
      <c r="H29" s="21"/>
      <c r="I29" s="21" t="s">
        <v>414</v>
      </c>
      <c r="J29" s="34" t="s">
        <v>443</v>
      </c>
    </row>
    <row r="30" ht="18.75" customHeight="1" spans="1:10">
      <c r="A30" s="214" t="s">
        <v>364</v>
      </c>
      <c r="B30" s="21" t="s">
        <v>435</v>
      </c>
      <c r="C30" s="21" t="s">
        <v>398</v>
      </c>
      <c r="D30" s="21" t="s">
        <v>399</v>
      </c>
      <c r="E30" s="34" t="s">
        <v>445</v>
      </c>
      <c r="F30" s="21" t="s">
        <v>387</v>
      </c>
      <c r="G30" s="34" t="s">
        <v>422</v>
      </c>
      <c r="H30" s="21" t="s">
        <v>389</v>
      </c>
      <c r="I30" s="21" t="s">
        <v>414</v>
      </c>
      <c r="J30" s="34" t="s">
        <v>445</v>
      </c>
    </row>
    <row r="31" ht="18.75" customHeight="1" spans="1:10">
      <c r="A31" s="214" t="s">
        <v>350</v>
      </c>
      <c r="B31" s="21" t="s">
        <v>446</v>
      </c>
      <c r="C31" s="21" t="s">
        <v>378</v>
      </c>
      <c r="D31" s="21" t="s">
        <v>379</v>
      </c>
      <c r="E31" s="34" t="s">
        <v>425</v>
      </c>
      <c r="F31" s="21" t="s">
        <v>387</v>
      </c>
      <c r="G31" s="34" t="s">
        <v>447</v>
      </c>
      <c r="H31" s="21" t="s">
        <v>448</v>
      </c>
      <c r="I31" s="21" t="s">
        <v>383</v>
      </c>
      <c r="J31" s="34" t="s">
        <v>428</v>
      </c>
    </row>
    <row r="32" ht="18.75" customHeight="1" spans="1:10">
      <c r="A32" s="214" t="s">
        <v>350</v>
      </c>
      <c r="B32" s="21" t="s">
        <v>449</v>
      </c>
      <c r="C32" s="21" t="s">
        <v>378</v>
      </c>
      <c r="D32" s="21" t="s">
        <v>385</v>
      </c>
      <c r="E32" s="34" t="s">
        <v>386</v>
      </c>
      <c r="F32" s="21" t="s">
        <v>387</v>
      </c>
      <c r="G32" s="34" t="s">
        <v>450</v>
      </c>
      <c r="H32" s="21" t="s">
        <v>389</v>
      </c>
      <c r="I32" s="21" t="s">
        <v>383</v>
      </c>
      <c r="J32" s="34" t="s">
        <v>390</v>
      </c>
    </row>
    <row r="33" ht="18.75" customHeight="1" spans="1:10">
      <c r="A33" s="214" t="s">
        <v>350</v>
      </c>
      <c r="B33" s="21" t="s">
        <v>449</v>
      </c>
      <c r="C33" s="21" t="s">
        <v>378</v>
      </c>
      <c r="D33" s="21" t="s">
        <v>385</v>
      </c>
      <c r="E33" s="34" t="s">
        <v>391</v>
      </c>
      <c r="F33" s="21" t="s">
        <v>387</v>
      </c>
      <c r="G33" s="34" t="s">
        <v>388</v>
      </c>
      <c r="H33" s="21" t="s">
        <v>389</v>
      </c>
      <c r="I33" s="21" t="s">
        <v>383</v>
      </c>
      <c r="J33" s="34" t="s">
        <v>392</v>
      </c>
    </row>
    <row r="34" ht="18.75" customHeight="1" spans="1:10">
      <c r="A34" s="214" t="s">
        <v>350</v>
      </c>
      <c r="B34" s="21" t="s">
        <v>449</v>
      </c>
      <c r="C34" s="21" t="s">
        <v>378</v>
      </c>
      <c r="D34" s="21" t="s">
        <v>416</v>
      </c>
      <c r="E34" s="34" t="s">
        <v>430</v>
      </c>
      <c r="F34" s="21" t="s">
        <v>387</v>
      </c>
      <c r="G34" s="34" t="s">
        <v>450</v>
      </c>
      <c r="H34" s="21" t="s">
        <v>389</v>
      </c>
      <c r="I34" s="21" t="s">
        <v>383</v>
      </c>
      <c r="J34" s="34" t="s">
        <v>431</v>
      </c>
    </row>
    <row r="35" ht="18.75" customHeight="1" spans="1:10">
      <c r="A35" s="214" t="s">
        <v>350</v>
      </c>
      <c r="B35" s="21" t="s">
        <v>449</v>
      </c>
      <c r="C35" s="21" t="s">
        <v>393</v>
      </c>
      <c r="D35" s="21" t="s">
        <v>394</v>
      </c>
      <c r="E35" s="34" t="s">
        <v>432</v>
      </c>
      <c r="F35" s="21" t="s">
        <v>387</v>
      </c>
      <c r="G35" s="34" t="s">
        <v>451</v>
      </c>
      <c r="H35" s="21" t="s">
        <v>389</v>
      </c>
      <c r="I35" s="21" t="s">
        <v>383</v>
      </c>
      <c r="J35" s="34" t="s">
        <v>434</v>
      </c>
    </row>
    <row r="36" ht="18.75" customHeight="1" spans="1:10">
      <c r="A36" s="214" t="s">
        <v>350</v>
      </c>
      <c r="B36" s="21" t="s">
        <v>449</v>
      </c>
      <c r="C36" s="21" t="s">
        <v>398</v>
      </c>
      <c r="D36" s="21" t="s">
        <v>399</v>
      </c>
      <c r="E36" s="34" t="s">
        <v>400</v>
      </c>
      <c r="F36" s="21" t="s">
        <v>381</v>
      </c>
      <c r="G36" s="34" t="s">
        <v>450</v>
      </c>
      <c r="H36" s="21" t="s">
        <v>389</v>
      </c>
      <c r="I36" s="21" t="s">
        <v>383</v>
      </c>
      <c r="J36" s="34" t="s">
        <v>401</v>
      </c>
    </row>
    <row r="37" ht="18.75" customHeight="1" spans="1:10">
      <c r="A37" s="214" t="s">
        <v>359</v>
      </c>
      <c r="B37" s="21" t="s">
        <v>452</v>
      </c>
      <c r="C37" s="21" t="s">
        <v>378</v>
      </c>
      <c r="D37" s="21" t="s">
        <v>379</v>
      </c>
      <c r="E37" s="34" t="s">
        <v>453</v>
      </c>
      <c r="F37" s="21" t="s">
        <v>381</v>
      </c>
      <c r="G37" s="34" t="s">
        <v>222</v>
      </c>
      <c r="H37" s="21" t="s">
        <v>408</v>
      </c>
      <c r="I37" s="21" t="s">
        <v>383</v>
      </c>
      <c r="J37" s="34" t="s">
        <v>454</v>
      </c>
    </row>
    <row r="38" ht="18.75" customHeight="1" spans="1:10">
      <c r="A38" s="214" t="s">
        <v>359</v>
      </c>
      <c r="B38" s="21" t="s">
        <v>452</v>
      </c>
      <c r="C38" s="21" t="s">
        <v>378</v>
      </c>
      <c r="D38" s="21" t="s">
        <v>379</v>
      </c>
      <c r="E38" s="34" t="s">
        <v>455</v>
      </c>
      <c r="F38" s="21" t="s">
        <v>387</v>
      </c>
      <c r="G38" s="34" t="s">
        <v>456</v>
      </c>
      <c r="H38" s="21" t="s">
        <v>457</v>
      </c>
      <c r="I38" s="21" t="s">
        <v>383</v>
      </c>
      <c r="J38" s="34" t="s">
        <v>458</v>
      </c>
    </row>
    <row r="39" ht="18.75" customHeight="1" spans="1:10">
      <c r="A39" s="214" t="s">
        <v>359</v>
      </c>
      <c r="B39" s="21" t="s">
        <v>452</v>
      </c>
      <c r="C39" s="21" t="s">
        <v>378</v>
      </c>
      <c r="D39" s="21" t="s">
        <v>379</v>
      </c>
      <c r="E39" s="34" t="s">
        <v>459</v>
      </c>
      <c r="F39" s="21" t="s">
        <v>381</v>
      </c>
      <c r="G39" s="34" t="s">
        <v>222</v>
      </c>
      <c r="H39" s="21" t="s">
        <v>460</v>
      </c>
      <c r="I39" s="21" t="s">
        <v>383</v>
      </c>
      <c r="J39" s="34" t="s">
        <v>461</v>
      </c>
    </row>
    <row r="40" ht="18.75" customHeight="1" spans="1:10">
      <c r="A40" s="214" t="s">
        <v>359</v>
      </c>
      <c r="B40" s="21" t="s">
        <v>452</v>
      </c>
      <c r="C40" s="21" t="s">
        <v>393</v>
      </c>
      <c r="D40" s="21" t="s">
        <v>394</v>
      </c>
      <c r="E40" s="34" t="s">
        <v>462</v>
      </c>
      <c r="F40" s="21" t="s">
        <v>381</v>
      </c>
      <c r="G40" s="34" t="s">
        <v>396</v>
      </c>
      <c r="H40" s="21" t="s">
        <v>389</v>
      </c>
      <c r="I40" s="21" t="s">
        <v>414</v>
      </c>
      <c r="J40" s="34" t="s">
        <v>463</v>
      </c>
    </row>
    <row r="41" ht="18.75" customHeight="1" spans="1:10">
      <c r="A41" s="214" t="s">
        <v>359</v>
      </c>
      <c r="B41" s="21" t="s">
        <v>452</v>
      </c>
      <c r="C41" s="21" t="s">
        <v>398</v>
      </c>
      <c r="D41" s="21" t="s">
        <v>399</v>
      </c>
      <c r="E41" s="34" t="s">
        <v>464</v>
      </c>
      <c r="F41" s="21" t="s">
        <v>381</v>
      </c>
      <c r="G41" s="34" t="s">
        <v>396</v>
      </c>
      <c r="H41" s="21" t="s">
        <v>389</v>
      </c>
      <c r="I41" s="21" t="s">
        <v>414</v>
      </c>
      <c r="J41" s="34" t="s">
        <v>465</v>
      </c>
    </row>
    <row r="42" ht="18.75" customHeight="1" spans="1:10">
      <c r="A42" s="214" t="s">
        <v>347</v>
      </c>
      <c r="B42" s="21" t="s">
        <v>466</v>
      </c>
      <c r="C42" s="21" t="s">
        <v>378</v>
      </c>
      <c r="D42" s="21" t="s">
        <v>379</v>
      </c>
      <c r="E42" s="34" t="s">
        <v>467</v>
      </c>
      <c r="F42" s="21" t="s">
        <v>381</v>
      </c>
      <c r="G42" s="34" t="s">
        <v>426</v>
      </c>
      <c r="H42" s="21" t="s">
        <v>382</v>
      </c>
      <c r="I42" s="21" t="s">
        <v>383</v>
      </c>
      <c r="J42" s="34" t="s">
        <v>468</v>
      </c>
    </row>
    <row r="43" ht="18.75" customHeight="1" spans="1:10">
      <c r="A43" s="214" t="s">
        <v>347</v>
      </c>
      <c r="B43" s="21" t="s">
        <v>469</v>
      </c>
      <c r="C43" s="21" t="s">
        <v>378</v>
      </c>
      <c r="D43" s="21" t="s">
        <v>379</v>
      </c>
      <c r="E43" s="34" t="s">
        <v>470</v>
      </c>
      <c r="F43" s="21" t="s">
        <v>381</v>
      </c>
      <c r="G43" s="34" t="s">
        <v>471</v>
      </c>
      <c r="H43" s="21" t="s">
        <v>382</v>
      </c>
      <c r="I43" s="21" t="s">
        <v>383</v>
      </c>
      <c r="J43" s="34" t="s">
        <v>472</v>
      </c>
    </row>
    <row r="44" ht="18.75" customHeight="1" spans="1:10">
      <c r="A44" s="214" t="s">
        <v>347</v>
      </c>
      <c r="B44" s="21" t="s">
        <v>469</v>
      </c>
      <c r="C44" s="21" t="s">
        <v>378</v>
      </c>
      <c r="D44" s="21" t="s">
        <v>379</v>
      </c>
      <c r="E44" s="34" t="s">
        <v>473</v>
      </c>
      <c r="F44" s="21" t="s">
        <v>381</v>
      </c>
      <c r="G44" s="34" t="s">
        <v>388</v>
      </c>
      <c r="H44" s="21" t="s">
        <v>474</v>
      </c>
      <c r="I44" s="21" t="s">
        <v>383</v>
      </c>
      <c r="J44" s="34" t="s">
        <v>475</v>
      </c>
    </row>
    <row r="45" ht="18.75" customHeight="1" spans="1:10">
      <c r="A45" s="214" t="s">
        <v>347</v>
      </c>
      <c r="B45" s="21" t="s">
        <v>469</v>
      </c>
      <c r="C45" s="21" t="s">
        <v>378</v>
      </c>
      <c r="D45" s="21" t="s">
        <v>379</v>
      </c>
      <c r="E45" s="34" t="s">
        <v>476</v>
      </c>
      <c r="F45" s="21" t="s">
        <v>381</v>
      </c>
      <c r="G45" s="34" t="s">
        <v>221</v>
      </c>
      <c r="H45" s="21" t="s">
        <v>382</v>
      </c>
      <c r="I45" s="21" t="s">
        <v>383</v>
      </c>
      <c r="J45" s="34" t="s">
        <v>477</v>
      </c>
    </row>
    <row r="46" ht="18.75" customHeight="1" spans="1:10">
      <c r="A46" s="214" t="s">
        <v>347</v>
      </c>
      <c r="B46" s="21" t="s">
        <v>469</v>
      </c>
      <c r="C46" s="21" t="s">
        <v>378</v>
      </c>
      <c r="D46" s="21" t="s">
        <v>379</v>
      </c>
      <c r="E46" s="34" t="s">
        <v>478</v>
      </c>
      <c r="F46" s="21" t="s">
        <v>381</v>
      </c>
      <c r="G46" s="34" t="s">
        <v>426</v>
      </c>
      <c r="H46" s="21" t="s">
        <v>474</v>
      </c>
      <c r="I46" s="21" t="s">
        <v>383</v>
      </c>
      <c r="J46" s="34" t="s">
        <v>479</v>
      </c>
    </row>
    <row r="47" ht="18.75" customHeight="1" spans="1:10">
      <c r="A47" s="214" t="s">
        <v>347</v>
      </c>
      <c r="B47" s="21" t="s">
        <v>469</v>
      </c>
      <c r="C47" s="21" t="s">
        <v>378</v>
      </c>
      <c r="D47" s="21" t="s">
        <v>385</v>
      </c>
      <c r="E47" s="34" t="s">
        <v>480</v>
      </c>
      <c r="F47" s="21" t="s">
        <v>387</v>
      </c>
      <c r="G47" s="34" t="s">
        <v>481</v>
      </c>
      <c r="H47" s="21" t="s">
        <v>460</v>
      </c>
      <c r="I47" s="21" t="s">
        <v>383</v>
      </c>
      <c r="J47" s="34" t="s">
        <v>482</v>
      </c>
    </row>
    <row r="48" ht="18.75" customHeight="1" spans="1:10">
      <c r="A48" s="214" t="s">
        <v>347</v>
      </c>
      <c r="B48" s="21" t="s">
        <v>469</v>
      </c>
      <c r="C48" s="21" t="s">
        <v>393</v>
      </c>
      <c r="D48" s="21" t="s">
        <v>394</v>
      </c>
      <c r="E48" s="34" t="s">
        <v>483</v>
      </c>
      <c r="F48" s="21" t="s">
        <v>381</v>
      </c>
      <c r="G48" s="34" t="s">
        <v>484</v>
      </c>
      <c r="H48" s="21" t="s">
        <v>408</v>
      </c>
      <c r="I48" s="21" t="s">
        <v>383</v>
      </c>
      <c r="J48" s="34" t="s">
        <v>485</v>
      </c>
    </row>
    <row r="49" ht="18.75" customHeight="1" spans="1:10">
      <c r="A49" s="214" t="s">
        <v>347</v>
      </c>
      <c r="B49" s="21" t="s">
        <v>469</v>
      </c>
      <c r="C49" s="21" t="s">
        <v>398</v>
      </c>
      <c r="D49" s="21" t="s">
        <v>399</v>
      </c>
      <c r="E49" s="34" t="s">
        <v>486</v>
      </c>
      <c r="F49" s="21" t="s">
        <v>381</v>
      </c>
      <c r="G49" s="34" t="s">
        <v>422</v>
      </c>
      <c r="H49" s="21" t="s">
        <v>389</v>
      </c>
      <c r="I49" s="21" t="s">
        <v>383</v>
      </c>
      <c r="J49" s="34" t="s">
        <v>487</v>
      </c>
    </row>
    <row r="50" ht="18.75" customHeight="1" spans="1:10">
      <c r="A50" s="214" t="s">
        <v>357</v>
      </c>
      <c r="B50" s="21" t="s">
        <v>488</v>
      </c>
      <c r="C50" s="21" t="s">
        <v>378</v>
      </c>
      <c r="D50" s="21" t="s">
        <v>379</v>
      </c>
      <c r="E50" s="34" t="s">
        <v>489</v>
      </c>
      <c r="F50" s="21" t="s">
        <v>387</v>
      </c>
      <c r="G50" s="34" t="s">
        <v>426</v>
      </c>
      <c r="H50" s="21" t="s">
        <v>408</v>
      </c>
      <c r="I50" s="21" t="s">
        <v>383</v>
      </c>
      <c r="J50" s="34" t="s">
        <v>490</v>
      </c>
    </row>
    <row r="51" ht="18.75" customHeight="1" spans="1:10">
      <c r="A51" s="214" t="s">
        <v>357</v>
      </c>
      <c r="B51" s="21" t="s">
        <v>488</v>
      </c>
      <c r="C51" s="21" t="s">
        <v>378</v>
      </c>
      <c r="D51" s="21" t="s">
        <v>379</v>
      </c>
      <c r="E51" s="34" t="s">
        <v>491</v>
      </c>
      <c r="F51" s="21" t="s">
        <v>387</v>
      </c>
      <c r="G51" s="34" t="s">
        <v>222</v>
      </c>
      <c r="H51" s="21" t="s">
        <v>408</v>
      </c>
      <c r="I51" s="21" t="s">
        <v>383</v>
      </c>
      <c r="J51" s="34" t="s">
        <v>492</v>
      </c>
    </row>
    <row r="52" ht="18.75" customHeight="1" spans="1:10">
      <c r="A52" s="214" t="s">
        <v>357</v>
      </c>
      <c r="B52" s="21" t="s">
        <v>488</v>
      </c>
      <c r="C52" s="21" t="s">
        <v>378</v>
      </c>
      <c r="D52" s="21" t="s">
        <v>385</v>
      </c>
      <c r="E52" s="34" t="s">
        <v>493</v>
      </c>
      <c r="F52" s="21" t="s">
        <v>387</v>
      </c>
      <c r="G52" s="34" t="s">
        <v>494</v>
      </c>
      <c r="H52" s="21" t="s">
        <v>457</v>
      </c>
      <c r="I52" s="21" t="s">
        <v>383</v>
      </c>
      <c r="J52" s="34" t="s">
        <v>495</v>
      </c>
    </row>
    <row r="53" ht="18.75" customHeight="1" spans="1:10">
      <c r="A53" s="214" t="s">
        <v>357</v>
      </c>
      <c r="B53" s="21" t="s">
        <v>488</v>
      </c>
      <c r="C53" s="21" t="s">
        <v>378</v>
      </c>
      <c r="D53" s="21" t="s">
        <v>416</v>
      </c>
      <c r="E53" s="34" t="s">
        <v>430</v>
      </c>
      <c r="F53" s="21" t="s">
        <v>387</v>
      </c>
      <c r="G53" s="34" t="s">
        <v>496</v>
      </c>
      <c r="H53" s="21" t="s">
        <v>389</v>
      </c>
      <c r="I53" s="21" t="s">
        <v>414</v>
      </c>
      <c r="J53" s="34" t="s">
        <v>431</v>
      </c>
    </row>
    <row r="54" ht="18.75" customHeight="1" spans="1:10">
      <c r="A54" s="214" t="s">
        <v>357</v>
      </c>
      <c r="B54" s="21" t="s">
        <v>488</v>
      </c>
      <c r="C54" s="21" t="s">
        <v>393</v>
      </c>
      <c r="D54" s="21" t="s">
        <v>394</v>
      </c>
      <c r="E54" s="34" t="s">
        <v>395</v>
      </c>
      <c r="F54" s="21" t="s">
        <v>381</v>
      </c>
      <c r="G54" s="34" t="s">
        <v>396</v>
      </c>
      <c r="H54" s="21" t="s">
        <v>389</v>
      </c>
      <c r="I54" s="21" t="s">
        <v>383</v>
      </c>
      <c r="J54" s="34" t="s">
        <v>497</v>
      </c>
    </row>
    <row r="55" ht="18.75" customHeight="1" spans="1:10">
      <c r="A55" s="214" t="s">
        <v>357</v>
      </c>
      <c r="B55" s="21" t="s">
        <v>488</v>
      </c>
      <c r="C55" s="21" t="s">
        <v>398</v>
      </c>
      <c r="D55" s="21" t="s">
        <v>399</v>
      </c>
      <c r="E55" s="34" t="s">
        <v>400</v>
      </c>
      <c r="F55" s="21" t="s">
        <v>381</v>
      </c>
      <c r="G55" s="34" t="s">
        <v>396</v>
      </c>
      <c r="H55" s="21" t="s">
        <v>389</v>
      </c>
      <c r="I55" s="21" t="s">
        <v>383</v>
      </c>
      <c r="J55" s="34" t="s">
        <v>401</v>
      </c>
    </row>
  </sheetData>
  <mergeCells count="18">
    <mergeCell ref="A2:J2"/>
    <mergeCell ref="A3:H3"/>
    <mergeCell ref="A8:A12"/>
    <mergeCell ref="A13:A19"/>
    <mergeCell ref="A20:A25"/>
    <mergeCell ref="A26:A30"/>
    <mergeCell ref="A31:A36"/>
    <mergeCell ref="A37:A41"/>
    <mergeCell ref="A42:A49"/>
    <mergeCell ref="A50:A55"/>
    <mergeCell ref="B8:B12"/>
    <mergeCell ref="B13:B19"/>
    <mergeCell ref="B20:B25"/>
    <mergeCell ref="B26:B30"/>
    <mergeCell ref="B31:B36"/>
    <mergeCell ref="B37:B41"/>
    <mergeCell ref="B42:B49"/>
    <mergeCell ref="B50:B5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王立美</cp:lastModifiedBy>
  <dcterms:created xsi:type="dcterms:W3CDTF">2025-03-20T09:07:00Z</dcterms:created>
  <dcterms:modified xsi:type="dcterms:W3CDTF">2025-03-24T01:01:52Z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ECB4BA8914904928B622E9B5E7EC07E8_12</vt:lpwstr>
  </property>
  <property fmtid="{D5CDD505-2E9C-101B-9397-08002B2CF9AE}" pid="3" name="KSOProductBuildVer">
    <vt:lpwstr>2052-11.8.2.12085</vt:lpwstr>
  </property>
</Properties>
</file>