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<sst xmlns="http://schemas.openxmlformats.org/spreadsheetml/2006/main" count="1817" uniqueCount="577">
  <si>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</si>
  <si>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</si>
  <si>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</si>
  <si>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</si>
  <si>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</si>
  <si>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</si>
  <si>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</si>
  <si>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</si>
  <si>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</si>
  <si>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</si>
  <si>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</si>
  <si>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</si>
  <si>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</si>
  <si>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</si>
  <si>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</si>
  <si>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</si>
  <si>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</si>
  <si>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</si>
  <si>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</si>
  <si>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</si>
  <si>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</si>
  <si>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</si>
  <si>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</si>
  <si>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</si>
  <si>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</si>
  <si>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</si>
  <si>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</si>
  <si>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</si>
  <si>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</si>
  <si>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</si>
  <si>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</si>
  <si>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</si>
  <si>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</si>
  <si>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</si>
  <si>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</si>
  <si>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</si>
  <si>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</si>
  <si>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</si>
  <si>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</si>
  <si>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</si>
  <si>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</si>
  <si>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</si>
  <si>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</si>
  <si>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</si>
  <si>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</si>
  <si>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</si>
  <si>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</si>
  <si>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</si>
  <si>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</si>
  <si>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</si>
  <si>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</si>
  <si>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</si>
  <si>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</si>
  <si>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</si>
  <si>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</si>
  <si>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</si>
  <si>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</si>
  <si>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</si>
  <si>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</si>
  <si>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</si>
  <si>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</si>
  <si>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</si>
  <si>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</si>
  <si>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</si>
  <si>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</si>
  <si>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</si>
  <si>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</si>
  <si>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</si>
  <si>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</si>
  <si>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</si>
  <si>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125</t>
  </si>
  <si>
    <t>凤庆县农业农村局</t>
  </si>
  <si>
    <t>125001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</si>
  <si>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</si>
  <si>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</si>
  <si>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</si>
  <si>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</si>
  <si>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</si>
  <si>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</si>
  <si>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</si>
  <si>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</si>
  <si>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</si>
  <si>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</si>
  <si>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</si>
  <si>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</si>
  <si>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</si>
  <si>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</si>
  <si>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</si>
  <si>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</si>
  <si>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</si>
  <si>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</si>
  <si>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</si>
  <si>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</si>
  <si>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</si>
  <si>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</si>
  <si>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</si>
  <si>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</si>
  <si>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</si>
  <si>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</si>
  <si>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</si>
  <si>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</si>
  <si>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</si>
  <si>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</si>
  <si>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</si>
  <si>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</si>
  <si>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</si>
  <si>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</si>
  <si>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</si>
  <si>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</si>
  <si>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</si>
  <si>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</si>
  <si>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</si>
  <si>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</si>
  <si>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2130101</t>
  </si>
  <si>
    <t>行政运行</t>
  </si>
  <si>
    <t>2130104</t>
  </si>
  <si>
    <t>事业运行</t>
  </si>
  <si>
    <t>2130108</t>
  </si>
  <si>
    <t>病虫害控制</t>
  </si>
  <si>
    <t>2130109</t>
  </si>
  <si>
    <t>农产品质量安全</t>
  </si>
  <si>
    <t>2130119</t>
  </si>
  <si>
    <t>防灾救灾</t>
  </si>
  <si>
    <t>21308</t>
  </si>
  <si>
    <t>普惠金融发展支出</t>
  </si>
  <si>
    <t>2130803</t>
  </si>
  <si>
    <t>农业保险保费补贴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</si>
  <si>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</si>
  <si>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</si>
  <si>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</si>
  <si>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</si>
  <si>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</si>
  <si>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</si>
  <si>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</si>
  <si>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</si>
  <si>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</si>
  <si>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</si>
  <si>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</si>
  <si>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</si>
  <si>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</si>
  <si>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</si>
  <si>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</si>
  <si>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</si>
  <si>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</si>
  <si>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</si>
  <si>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</si>
  <si>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</si>
  <si>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</si>
  <si>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</si>
  <si>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</si>
  <si>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</si>
  <si>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</si>
  <si>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</si>
  <si>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</si>
  <si>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</si>
  <si>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</si>
  <si>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</si>
  <si>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</si>
  <si>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</si>
  <si>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</si>
  <si>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</si>
  <si>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</si>
  <si>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</si>
  <si>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</si>
  <si>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</si>
  <si>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</si>
  <si>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</si>
  <si>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</si>
  <si>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</si>
  <si>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</si>
  <si>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</si>
  <si>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</si>
  <si>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</si>
  <si>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</si>
  <si>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</si>
  <si>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</si>
  <si>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</si>
  <si>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</si>
  <si>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</si>
  <si>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</si>
  <si>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</si>
  <si>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</si>
  <si>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</si>
  <si>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</si>
  <si>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</si>
  <si>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</si>
  <si>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</si>
  <si>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</si>
  <si>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</si>
  <si>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</si>
  <si>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</si>
  <si>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</si>
  <si>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</si>
  <si>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</si>
  <si>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</si>
  <si>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</si>
  <si>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</si>
  <si>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</si>
  <si>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</si>
  <si>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</si>
  <si>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</si>
  <si>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</si>
  <si>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</si>
  <si>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</si>
  <si>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</si>
  <si>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</si>
  <si>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</si>
  <si>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</si>
  <si>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</si>
  <si>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</si>
  <si>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</si>
  <si>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</si>
  <si>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530921210000000007701</t>
  </si>
  <si>
    <t>事业人员支出工资</t>
  </si>
  <si>
    <t>30101</t>
  </si>
  <si>
    <t>基本工资</t>
  </si>
  <si>
    <t>530921210000000007700</t>
  </si>
  <si>
    <t>行政人员支出工资</t>
  </si>
  <si>
    <t>30102</t>
  </si>
  <si>
    <t>津贴补贴</t>
  </si>
  <si>
    <t>30103</t>
  </si>
  <si>
    <t>奖金</t>
  </si>
  <si>
    <t>530921231100001466196</t>
  </si>
  <si>
    <t>行政人员绩效考核奖励（2017年提高标准部分）</t>
  </si>
  <si>
    <t>30107</t>
  </si>
  <si>
    <t>绩效工资</t>
  </si>
  <si>
    <t>530921231100001466197</t>
  </si>
  <si>
    <t>事业人员绩效工资（2017年提高标准部分）</t>
  </si>
  <si>
    <t>530921210000000007702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</si>
  <si>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</si>
  <si>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</si>
  <si>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</si>
  <si>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</si>
  <si>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</si>
  <si>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</si>
  <si>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</si>
  <si>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530921210000000007703</t>
  </si>
  <si>
    <t>30113</t>
  </si>
  <si>
    <t>530921231100001466179</t>
  </si>
  <si>
    <t>其他部分供养人员住房公积金</t>
  </si>
  <si>
    <t>530921241100002383688</t>
  </si>
  <si>
    <t>公务接待费(公用经费)</t>
  </si>
  <si>
    <t>30217</t>
  </si>
  <si>
    <t>530921210000000007710</t>
  </si>
  <si>
    <t>一般公用经费</t>
  </si>
  <si>
    <t>30206</t>
  </si>
  <si>
    <t>电费</t>
  </si>
  <si>
    <t>30211</t>
  </si>
  <si>
    <t>差旅费</t>
  </si>
  <si>
    <t>30201</t>
  </si>
  <si>
    <t>办公费</t>
  </si>
  <si>
    <t>30215</t>
  </si>
  <si>
    <t>会议费</t>
  </si>
  <si>
    <t>30205</t>
  </si>
  <si>
    <t>水费</t>
  </si>
  <si>
    <t>530921241100002383687</t>
  </si>
  <si>
    <t>公车购置及运维费（公用经费）</t>
  </si>
  <si>
    <t>30231</t>
  </si>
  <si>
    <t>公务用车运行维护费</t>
  </si>
  <si>
    <t>530921231100001466178</t>
  </si>
  <si>
    <t>职工教育经费（事业）</t>
  </si>
  <si>
    <t>30216</t>
  </si>
  <si>
    <t>培训费</t>
  </si>
  <si>
    <t>530921231100001466165</t>
  </si>
  <si>
    <t>职工教育经费（行政）</t>
  </si>
  <si>
    <t>30226</t>
  </si>
  <si>
    <t>劳务费</t>
  </si>
  <si>
    <t>530921210000000007708</t>
  </si>
  <si>
    <t>工会经费</t>
  </si>
  <si>
    <t>30228</t>
  </si>
  <si>
    <t>530921210000000007709</t>
  </si>
  <si>
    <t>福利费</t>
  </si>
  <si>
    <t>30229</t>
  </si>
  <si>
    <t>530921210000000007705</t>
  </si>
  <si>
    <t>530921210000000007706</t>
  </si>
  <si>
    <t>行政人员公务交通补贴</t>
  </si>
  <si>
    <t>30239</t>
  </si>
  <si>
    <t>其他交通费用</t>
  </si>
  <si>
    <t>530921241100002383684</t>
  </si>
  <si>
    <t>离退休费</t>
  </si>
  <si>
    <t>30302</t>
  </si>
  <si>
    <t>退休费</t>
  </si>
  <si>
    <t>530921241100002383682</t>
  </si>
  <si>
    <t>村（社区）、小组干部待遇补助</t>
  </si>
  <si>
    <t>30305</t>
  </si>
  <si>
    <t>生活补助</t>
  </si>
  <si>
    <t>530921241100002383686</t>
  </si>
  <si>
    <t>其他财政补助人员</t>
  </si>
  <si>
    <t>530921241100002383664</t>
  </si>
  <si>
    <t>机关事业单位职工及军人抚恤补助</t>
  </si>
  <si>
    <t>530921251100003895518</t>
  </si>
  <si>
    <t>事业人员调整工资支出资金</t>
  </si>
  <si>
    <t>530921251100003895520</t>
  </si>
  <si>
    <t>行政人员调整工资支出资金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</si>
  <si>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</si>
  <si>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</si>
  <si>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</si>
  <si>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</si>
  <si>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</si>
  <si>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</si>
  <si>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</si>
  <si>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2021年农业保险工作经费</t>
  </si>
  <si>
    <t>专项业务类</t>
  </si>
  <si>
    <t>530921231100001874876</t>
  </si>
  <si>
    <t>2022年待报解预算收入经费</t>
  </si>
  <si>
    <t>530921241100002736294</t>
  </si>
  <si>
    <t>2023年待报解预算收入经费</t>
  </si>
  <si>
    <t>事业发展类</t>
  </si>
  <si>
    <t>530921241100002798231</t>
  </si>
  <si>
    <t>2023年农药使用量调查经费</t>
  </si>
  <si>
    <t>530921241100002736446</t>
  </si>
  <si>
    <t>2023年特色（柑橘）农业保险工作经费</t>
  </si>
  <si>
    <t>530921241100002736360</t>
  </si>
  <si>
    <t>凤庆县农业农村局行业服务工作专项经费</t>
  </si>
  <si>
    <t>530921221100000428056</t>
  </si>
  <si>
    <t>30207</t>
  </si>
  <si>
    <t>邮电费</t>
  </si>
  <si>
    <t>红火蚁防控经费</t>
  </si>
  <si>
    <t>530921221100001231584</t>
  </si>
  <si>
    <t>会计委托工作运行经费</t>
  </si>
  <si>
    <t>530921251100003729755</t>
  </si>
  <si>
    <t>30227</t>
  </si>
  <si>
    <t>委托业务费</t>
  </si>
  <si>
    <t>能繁母猪、能繁母牛保险保费补贴资金</t>
  </si>
  <si>
    <t>530921251100003838020</t>
  </si>
  <si>
    <t>31204</t>
  </si>
  <si>
    <t>费用补贴</t>
  </si>
  <si>
    <t>农产品质量安全监管经费</t>
  </si>
  <si>
    <t>530921251100003760517</t>
  </si>
  <si>
    <t>农药使用量入户调查工作经费</t>
  </si>
  <si>
    <t>530921251100004067893</t>
  </si>
  <si>
    <t>种植业政策性农业保险保费补贴县级配套资金</t>
  </si>
  <si>
    <t>530921251100003838180</t>
  </si>
  <si>
    <t>猪瘟、高致病性猪蓝耳病防控经费</t>
  </si>
  <si>
    <t>530921251100003758088</t>
  </si>
  <si>
    <t>30218</t>
  </si>
  <si>
    <t>专用材料费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</si>
  <si>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</si>
  <si>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</si>
  <si>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</si>
  <si>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</si>
  <si>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</si>
  <si>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</si>
  <si>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</si>
  <si>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</si>
  <si>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</si>
  <si>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</si>
  <si>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</si>
  <si>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不发生因农药造成的安全事故，全县农药使用量负增长。</t>
  </si>
  <si>
    <t>产出指标</t>
  </si>
  <si>
    <t>数量指标</t>
  </si>
  <si>
    <t>农药使用量入户调查经费</t>
  </si>
  <si>
    <t>&gt;=</t>
  </si>
  <si>
    <t>5000</t>
  </si>
  <si>
    <t>元</t>
  </si>
  <si>
    <t>定量指标</t>
  </si>
  <si>
    <t>质量指标</t>
  </si>
  <si>
    <t>验收率</t>
  </si>
  <si>
    <t>95</t>
  </si>
  <si>
    <t>%</t>
  </si>
  <si>
    <t>效益指标</t>
  </si>
  <si>
    <t>生态效益</t>
  </si>
  <si>
    <t>农药使用量</t>
  </si>
  <si>
    <t>逐年递减</t>
  </si>
  <si>
    <t>定性指标</t>
  </si>
  <si>
    <t>满意度指标</t>
  </si>
  <si>
    <t>服务对象满意度</t>
  </si>
  <si>
    <t>受益群众满意度</t>
  </si>
  <si>
    <t>90</t>
  </si>
  <si>
    <t>目标 1：引导和支持农户参加农业保险；
目标 2：中央财政主要保障关系国计民生和粮食安全的大宗农产品，重点支持农业生产环节；
目标 3：不断扩大农业保险覆盖面和风险保障水平，逐步建立市场化的农业生产风险防范化解机制；
目标 4：稳定农业生产，保障农民收入。</t>
  </si>
  <si>
    <t>种植业投保覆盖面积</t>
  </si>
  <si>
    <t>=</t>
  </si>
  <si>
    <t>30</t>
  </si>
  <si>
    <t>万亩</t>
  </si>
  <si>
    <t>三大粮油作物（水稻、玉米、油菜）合计30万亩.</t>
  </si>
  <si>
    <t>绝对免赔额</t>
  </si>
  <si>
    <t>0</t>
  </si>
  <si>
    <t xml:space="preserve">绝对免赔额0
</t>
  </si>
  <si>
    <t>财政部门保费补贴资金拨付率</t>
  </si>
  <si>
    <t xml:space="preserve">财政部门保费补贴资金拨付率≧95%
</t>
  </si>
  <si>
    <t>社会效益</t>
  </si>
  <si>
    <t>经办机构县级分支机构覆盖率100%</t>
  </si>
  <si>
    <t>100</t>
  </si>
  <si>
    <t xml:space="preserve">经办机构县级分支机构覆盖率100%
</t>
  </si>
  <si>
    <t>资金使用有无重大违规问题</t>
  </si>
  <si>
    <t>无</t>
  </si>
  <si>
    <t>资金使用无重大违规问题</t>
  </si>
  <si>
    <t>承保理赔公示率100%</t>
  </si>
  <si>
    <t xml:space="preserve">承保理赔公示率100%
</t>
  </si>
  <si>
    <t>参保农户满意度≧90%</t>
  </si>
  <si>
    <t xml:space="preserve">参保农户满意度≧90%
</t>
  </si>
  <si>
    <t>能繁母猪 5 万头</t>
  </si>
  <si>
    <t>万头</t>
  </si>
  <si>
    <t>能繁母猪5万头</t>
  </si>
  <si>
    <t>育肥猪30万头</t>
  </si>
  <si>
    <t>绝对免赔额为0</t>
  </si>
  <si>
    <t>经办机构县级分支机构覆盖率</t>
  </si>
  <si>
    <t>承保理赔公示率</t>
  </si>
  <si>
    <t>围绕全面推进乡村振兴加快农业农村现代化总目标，坚 持农业现代化和农村现代化一体设计、一并推进，加快乡村 治理体系和治理能力现代化，建设现代农业强县。实现产业 融合新格局；实现生态宜居新风貌；实现乡风文明新气象； 实现乡村治理新局面；实现农民富裕新态势；实现城乡融合新篇章。</t>
  </si>
  <si>
    <t>完成采样、检测数量</t>
  </si>
  <si>
    <t>700</t>
  </si>
  <si>
    <t>份</t>
  </si>
  <si>
    <t>完成采样、检测数量700份</t>
  </si>
  <si>
    <t>召开农业项目专题推进会议次数</t>
  </si>
  <si>
    <t>次</t>
  </si>
  <si>
    <t>召开农业项目专题推进会议次数3次</t>
  </si>
  <si>
    <t>组织农业农村相关技术培训次数</t>
  </si>
  <si>
    <t>10</t>
  </si>
  <si>
    <t>组织农业农村相关技术培训次数达10次</t>
  </si>
  <si>
    <t>完成高标准农田建设</t>
  </si>
  <si>
    <t>1.12</t>
  </si>
  <si>
    <t>完成高标准农田建设1.12万亩</t>
  </si>
  <si>
    <t>验收合格率</t>
  </si>
  <si>
    <t>验收合格率达100%</t>
  </si>
  <si>
    <t>时效指标</t>
  </si>
  <si>
    <t>完成全年工作任务时限</t>
  </si>
  <si>
    <t>2025年12月31日</t>
  </si>
  <si>
    <t>年</t>
  </si>
  <si>
    <t>完成全年工作任务时限：2025年12月31日</t>
  </si>
  <si>
    <t>乡村治理体系和治理能力现代化</t>
  </si>
  <si>
    <t>加快</t>
  </si>
  <si>
    <t>加快乡村治理体系和治理能力现代化，建设现代农业强县</t>
  </si>
  <si>
    <t>服务对象满意度达90%以上</t>
  </si>
  <si>
    <t>农药使用量减量。</t>
  </si>
  <si>
    <t>1.完成农产品安全质量安全监管培训3场次；2.下乡、出差费用的投入；3.监管资料印制的投入；4.城乡居民食品安全满意度90%以上；5.确保本地区不发生重大农产品安全事件。</t>
  </si>
  <si>
    <t>监管培训</t>
  </si>
  <si>
    <t>场次</t>
  </si>
  <si>
    <t>监管培训3场次</t>
  </si>
  <si>
    <t>监管资料印制</t>
  </si>
  <si>
    <t>≧600</t>
  </si>
  <si>
    <t>监管资料印制≧600份</t>
  </si>
  <si>
    <t>项目建设年限</t>
  </si>
  <si>
    <t>1年</t>
  </si>
  <si>
    <t>项目建设年限为1年</t>
  </si>
  <si>
    <t>经济效益</t>
  </si>
  <si>
    <t>提高产品附加值</t>
  </si>
  <si>
    <t>提高</t>
  </si>
  <si>
    <t>确保本地区不发生重大农产品安全事件</t>
  </si>
  <si>
    <t>不发生</t>
  </si>
  <si>
    <t>农产品质量安全监管</t>
  </si>
  <si>
    <t>提高农产品质量安全监管</t>
  </si>
  <si>
    <t>可持续影响</t>
  </si>
  <si>
    <t>保障人民群众饮食安全</t>
  </si>
  <si>
    <t>保障</t>
  </si>
  <si>
    <t>城乡居民食品安全满意度</t>
  </si>
  <si>
    <t>90%</t>
  </si>
  <si>
    <t>城乡居民食品安全满意度≧90%</t>
  </si>
  <si>
    <t>有效防治红火蚁。</t>
  </si>
  <si>
    <t>红火蚁防治经费</t>
  </si>
  <si>
    <t>项目验收合格率</t>
  </si>
  <si>
    <t>大面积红火蚁灾害</t>
  </si>
  <si>
    <t>受益对象满意度</t>
  </si>
  <si>
    <t>2023年待报解预算收入</t>
  </si>
  <si>
    <t>2023年末在职人员</t>
  </si>
  <si>
    <t>185</t>
  </si>
  <si>
    <t>人</t>
  </si>
  <si>
    <t>2023年代职工上缴个人所得税</t>
  </si>
  <si>
    <t>13.02</t>
  </si>
  <si>
    <t>万元</t>
  </si>
  <si>
    <t>职工满意度</t>
  </si>
  <si>
    <t>2022年待报解预算收入。</t>
  </si>
  <si>
    <t>年末在职人数</t>
  </si>
  <si>
    <t>201</t>
  </si>
  <si>
    <t>按时足额缴纳个人所得税</t>
  </si>
  <si>
    <t>2022年全年交个人所得税</t>
  </si>
  <si>
    <t>87867.97</t>
  </si>
  <si>
    <t>全体在职人员满意度</t>
  </si>
  <si>
    <t>93</t>
  </si>
  <si>
    <t>猪瘟和高致病性蓝耳病监测和排查，实现猪瘟、蓝耳病群体免疫密度维持在90％以上，应免密度达100％，种免疫抗体平均合格率达70％以上。不发生猪瘟、高致病性蓝耳病动物疫情，有效保证了畜牧养殖安全。</t>
  </si>
  <si>
    <t>免疫注射数量</t>
  </si>
  <si>
    <t>176</t>
  </si>
  <si>
    <t>免疫注射数量176万头</t>
  </si>
  <si>
    <t>采样监测完成数</t>
  </si>
  <si>
    <t>200</t>
  </si>
  <si>
    <t>采样监测完成数份</t>
  </si>
  <si>
    <t>抗体平均保护率</t>
  </si>
  <si>
    <t>≧70%</t>
  </si>
  <si>
    <t>抗体平均保护率≧70%</t>
  </si>
  <si>
    <t>动物疫情处置率</t>
  </si>
  <si>
    <t>100%</t>
  </si>
  <si>
    <t>动物疫情处置率达100%</t>
  </si>
  <si>
    <t>群体免疫密度</t>
  </si>
  <si>
    <t>≥90%</t>
  </si>
  <si>
    <t>群体免疫密度≥90%</t>
  </si>
  <si>
    <t>项目完成时限</t>
  </si>
  <si>
    <t>项目完成时限：2025年12月31日</t>
  </si>
  <si>
    <t>受益村数（社区）</t>
  </si>
  <si>
    <t>189</t>
  </si>
  <si>
    <t>村</t>
  </si>
  <si>
    <t>受益村数（社区）189个村（社区）</t>
  </si>
  <si>
    <t>保障畜产品质量安全</t>
  </si>
  <si>
    <t>区域性动物疫情发生率</t>
  </si>
  <si>
    <t>0%</t>
  </si>
  <si>
    <t>区域性动物疫情发生率为0</t>
  </si>
  <si>
    <t>补助对象满意度</t>
  </si>
  <si>
    <t>≧90%</t>
  </si>
  <si>
    <t>补助对象满意度≧90%</t>
  </si>
  <si>
    <t>一、会计委托代理中心财务软件的维护,
二、完成13个乡镇、187个村（社区）级会计业务检查、指导。</t>
  </si>
  <si>
    <t>完成19个村财务检查及培训</t>
  </si>
  <si>
    <t>19个</t>
  </si>
  <si>
    <t>个</t>
  </si>
  <si>
    <t>完成13个乡镇代理中心软件维护</t>
  </si>
  <si>
    <t>13</t>
  </si>
  <si>
    <t xml:space="preserve"> 提高村级会计业务质量</t>
  </si>
  <si>
    <t>由于资金有限对全县至少19个村进行抽查，提高村级会计业务质量</t>
  </si>
  <si>
    <t>按时完成项目</t>
  </si>
  <si>
    <t>2025年12月完成</t>
  </si>
  <si>
    <t>2025年12月底按时完成项目</t>
  </si>
  <si>
    <t>成本指标</t>
  </si>
  <si>
    <t>经济成本指标</t>
  </si>
  <si>
    <t>16.06</t>
  </si>
  <si>
    <t>完成19个村财务检查培训以及支付13个乡镇财务软件维护费需要投入16.06万元</t>
  </si>
  <si>
    <t>群众满意度</t>
  </si>
  <si>
    <t>项目满意度达95以上</t>
  </si>
  <si>
    <t>建立分工合理、协作有力、运转高效的农业保险工作机制，提高政策和资金到位率、提升政策知晓度和满意度，着力提高参保率及理赔精准度和时效性，尽可能减少种植户因灾损失。</t>
  </si>
  <si>
    <t>理赔时效性</t>
  </si>
  <si>
    <t>农民收入</t>
  </si>
  <si>
    <t>不断增加</t>
  </si>
  <si>
    <t>育肥猪死亡率</t>
  </si>
  <si>
    <t>确实降低</t>
  </si>
  <si>
    <t>能繁母猪死亡率</t>
  </si>
  <si>
    <t>最大限度降低</t>
  </si>
  <si>
    <t>受灾农户满意度</t>
  </si>
  <si>
    <t>通过参加特色农产品政策保险，有效减少参保企业损失。</t>
  </si>
  <si>
    <t>参保柑橘亩积</t>
  </si>
  <si>
    <t>&lt;=</t>
  </si>
  <si>
    <t>亩</t>
  </si>
  <si>
    <t>受灾赔付时效</t>
  </si>
  <si>
    <t>减少参保企业损失</t>
  </si>
  <si>
    <t>有效减少参保企业损失</t>
  </si>
  <si>
    <t>参保企业满意度</t>
  </si>
  <si>
    <t>预算06表</t>
  </si>
  <si>
    <t>政府性基金预算支出预算表</t>
  </si>
  <si>
    <t>单位名称：临沧市发展和改革委员会</t>
  </si>
  <si>
    <t>本年政府性基金预算支出</t>
  </si>
  <si>
    <t>备注：我单位2025年无政府性基金预算支出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</si>
  <si>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</si>
  <si>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</si>
  <si>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</si>
  <si>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</si>
  <si>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</si>
  <si>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</si>
  <si>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</si>
  <si>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</si>
  <si>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</si>
  <si>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</si>
  <si>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备注：本单位2025年年初预算无政府采购预算支出</t>
  </si>
  <si>
    <t>预算08表</t>
  </si>
  <si>
    <t>政府购买服务项目</t>
  </si>
  <si>
    <t>政府购买服务目录</t>
  </si>
  <si>
    <t>备注：本单位2025年年初预算无政府购买服务预算支出</t>
  </si>
  <si>
    <t>预算09-1表</t>
  </si>
  <si>
    <t>单位名称（项目）</t>
  </si>
  <si>
    <t>地区</t>
  </si>
  <si>
    <t>政府性基金</t>
  </si>
  <si>
    <t>-</t>
  </si>
  <si>
    <t>备注：我单位2025年无县对下转移支付预算</t>
  </si>
  <si>
    <t>预算09-2表</t>
  </si>
  <si>
    <t>备注：因我单位2025年无县对下转移支付预算项目，所以无绩效目标表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</si>
  <si>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</si>
  <si>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</si>
  <si>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</si>
  <si>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</si>
  <si>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</si>
  <si>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</si>
  <si>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</si>
  <si>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</si>
  <si>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备注：我单位2025年无新增资产。</t>
  </si>
  <si>
    <t>预算11表</t>
  </si>
  <si>
    <t>上级补助</t>
  </si>
  <si>
    <t>备注：我单位2025年无转移支付补助项目支出预算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</si>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</sst>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5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2"/>
      <color rgb="FF000000"/>
      <name val="方正仿宋_GBK"/>
      <charset val="134"/>
    </font>
    <font>
      <sz val="22"/>
      <name val="方正小标宋简体"/>
      <charset val="134"/>
    </font>
    <font>
      <sz val="11"/>
      <color rgb="FF000000"/>
      <name val="方正仿宋_GBK"/>
      <charset val="134"/>
    </font>
    <font>
      <sz val="12"/>
      <name val="方正仿宋_GBK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4"/>
      <color rgb="FF000000"/>
      <name val="方正仿宋_GBK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3" borderId="14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17" applyNumberFormat="0" applyAlignment="0" applyProtection="0">
      <alignment vertical="center"/>
    </xf>
    <xf numFmtId="0" fontId="45" fillId="5" borderId="18" applyNumberFormat="0" applyAlignment="0" applyProtection="0">
      <alignment vertical="center"/>
    </xf>
    <xf numFmtId="0" fontId="46" fillId="5" borderId="17" applyNumberFormat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18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9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  <protection locked="0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2" fillId="0" borderId="0" xfId="0" applyFont="1" applyAlignment="1">
      <alignment horizontal="center" vertical="top"/>
      <protection locked="0"/>
    </xf>
    <xf numFmtId="0" fontId="13" fillId="0" borderId="0" xfId="0" applyFont="1" applyAlignment="1">
      <alignment horizontal="right"/>
      <protection locked="0"/>
    </xf>
    <xf numFmtId="49" fontId="13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0" fontId="15" fillId="0" borderId="0" xfId="0" applyFont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8" fillId="0" borderId="6" xfId="0" applyFont="1" applyBorder="1" applyAlignment="1">
      <alignment horizontal="center" vertical="center" wrapText="1"/>
      <protection locked="0"/>
    </xf>
    <xf numFmtId="0" fontId="19" fillId="0" borderId="7" xfId="0" applyFont="1" applyBorder="1" applyAlignment="1">
      <alignment horizontal="center" vertical="center"/>
      <protection locked="0"/>
    </xf>
    <xf numFmtId="0" fontId="20" fillId="0" borderId="7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176" fontId="22" fillId="0" borderId="7" xfId="0" applyNumberFormat="1" applyFont="1" applyBorder="1" applyAlignment="1" applyProtection="1">
      <alignment horizontal="right" vertical="center"/>
    </xf>
    <xf numFmtId="176" fontId="22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3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6" fillId="0" borderId="6" xfId="0" applyFont="1" applyBorder="1" applyAlignment="1">
      <alignment vertical="center"/>
      <protection locked="0"/>
    </xf>
    <xf numFmtId="0" fontId="27" fillId="0" borderId="6" xfId="0" applyFont="1" applyBorder="1" applyAlignment="1">
      <alignment horizontal="center" vertical="center"/>
      <protection locked="0"/>
    </xf>
    <xf numFmtId="176" fontId="27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4" fontId="28" fillId="0" borderId="7" xfId="57" applyNumberFormat="1" applyFont="1" applyFill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6" fillId="0" borderId="7" xfId="0" applyFont="1" applyBorder="1" applyAlignment="1">
      <alignment horizontal="left" vertical="center" wrapText="1" indent="1"/>
      <protection locked="0"/>
    </xf>
    <xf numFmtId="0" fontId="26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31" fillId="0" borderId="0" xfId="0" applyFont="1" applyAlignment="1" applyProtection="1"/>
    <xf numFmtId="0" fontId="32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9" fillId="0" borderId="0" xfId="0" applyFont="1" applyProtection="1">
      <alignment vertical="top"/>
    </xf>
    <xf numFmtId="0" fontId="32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top"/>
    </xf>
    <xf numFmtId="0" fontId="34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5" fillId="0" borderId="6" xfId="0" applyFont="1" applyBorder="1" applyAlignment="1" applyProtection="1">
      <alignment horizontal="center" vertical="center"/>
    </xf>
    <xf numFmtId="0" fontId="35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5" fillId="0" borderId="6" xfId="0" applyFont="1" applyBorder="1" applyAlignment="1">
      <alignment horizontal="center" vertical="center"/>
      <protection locked="0"/>
    </xf>
    <xf numFmtId="0" fontId="26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16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11"/>
      <c r="C3" s="211"/>
      <c r="D3" s="211"/>
    </row>
    <row r="4" ht="18.75" customHeight="1" spans="1:4">
      <c r="A4" s="43" t="str">
        <f>"单位名称："&amp;"凤庆县农业农村局"</f>
        <v>单位名称：凤庆县农业农村局</v>
      </c>
      <c r="B4" s="212"/>
      <c r="C4" s="212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5" t="s">
        <v>6</v>
      </c>
      <c r="B8" s="24">
        <v>36450230.87</v>
      </c>
      <c r="C8" s="135" t="s">
        <v>7</v>
      </c>
      <c r="D8" s="24"/>
    </row>
    <row r="9" ht="18.75" customHeight="1" spans="1:4">
      <c r="A9" s="135" t="s">
        <v>8</v>
      </c>
      <c r="B9" s="24"/>
      <c r="C9" s="135" t="s">
        <v>9</v>
      </c>
      <c r="D9" s="24"/>
    </row>
    <row r="10" ht="18.75" customHeight="1" spans="1:4">
      <c r="A10" s="135" t="s">
        <v>10</v>
      </c>
      <c r="B10" s="24"/>
      <c r="C10" s="135" t="s">
        <v>11</v>
      </c>
      <c r="D10" s="24"/>
    </row>
    <row r="11" ht="18.75" customHeight="1" spans="1:4">
      <c r="A11" s="135" t="s">
        <v>12</v>
      </c>
      <c r="B11" s="24"/>
      <c r="C11" s="135" t="s">
        <v>13</v>
      </c>
      <c r="D11" s="24"/>
    </row>
    <row r="12" ht="18.75" customHeight="1" spans="1:4">
      <c r="A12" s="213" t="s">
        <v>14</v>
      </c>
      <c r="B12" s="24"/>
      <c r="C12" s="167" t="s">
        <v>15</v>
      </c>
      <c r="D12" s="24"/>
    </row>
    <row r="13" ht="18.75" customHeight="1" spans="1:4">
      <c r="A13" s="170" t="s">
        <v>16</v>
      </c>
      <c r="B13" s="24"/>
      <c r="C13" s="169" t="s">
        <v>17</v>
      </c>
      <c r="D13" s="24"/>
    </row>
    <row r="14" ht="18.75" customHeight="1" spans="1:4">
      <c r="A14" s="170" t="s">
        <v>18</v>
      </c>
      <c r="B14" s="24"/>
      <c r="C14" s="169" t="s">
        <v>19</v>
      </c>
      <c r="D14" s="24"/>
    </row>
    <row r="15" ht="18.75" customHeight="1" spans="1:4">
      <c r="A15" s="170" t="s">
        <v>20</v>
      </c>
      <c r="B15" s="24"/>
      <c r="C15" s="169" t="s">
        <v>21</v>
      </c>
      <c r="D15" s="24">
        <v>6639894.72</v>
      </c>
    </row>
    <row r="16" ht="18.75" customHeight="1" spans="1:4">
      <c r="A16" s="170" t="s">
        <v>22</v>
      </c>
      <c r="B16" s="24"/>
      <c r="C16" s="169" t="s">
        <v>23</v>
      </c>
      <c r="D16" s="24">
        <v>1447026.22</v>
      </c>
    </row>
    <row r="17" ht="18.75" customHeight="1" spans="1:4">
      <c r="A17" s="170" t="s">
        <v>24</v>
      </c>
      <c r="B17" s="24"/>
      <c r="C17" s="170" t="s">
        <v>25</v>
      </c>
      <c r="D17" s="24"/>
    </row>
    <row r="18" ht="18.75" customHeight="1" spans="1:4">
      <c r="A18" s="170" t="s">
        <v>26</v>
      </c>
      <c r="B18" s="24"/>
      <c r="C18" s="170" t="s">
        <v>27</v>
      </c>
      <c r="D18" s="24"/>
    </row>
    <row r="19" ht="18.75" customHeight="1" spans="1:4">
      <c r="A19" s="171" t="s">
        <v>26</v>
      </c>
      <c r="B19" s="24"/>
      <c r="C19" s="169" t="s">
        <v>28</v>
      </c>
      <c r="D19" s="24">
        <v>26106988.36</v>
      </c>
    </row>
    <row r="20" ht="18.75" customHeight="1" spans="1:4">
      <c r="A20" s="171" t="s">
        <v>26</v>
      </c>
      <c r="B20" s="24"/>
      <c r="C20" s="169" t="s">
        <v>29</v>
      </c>
      <c r="D20" s="24"/>
    </row>
    <row r="21" ht="18.75" customHeight="1" spans="1:4">
      <c r="A21" s="171" t="s">
        <v>26</v>
      </c>
      <c r="B21" s="24"/>
      <c r="C21" s="169" t="s">
        <v>30</v>
      </c>
      <c r="D21" s="24"/>
    </row>
    <row r="22" ht="18.75" customHeight="1" spans="1:4">
      <c r="A22" s="171" t="s">
        <v>26</v>
      </c>
      <c r="B22" s="24"/>
      <c r="C22" s="169" t="s">
        <v>31</v>
      </c>
      <c r="D22" s="24"/>
    </row>
    <row r="23" ht="18.75" customHeight="1" spans="1:4">
      <c r="A23" s="171" t="s">
        <v>26</v>
      </c>
      <c r="B23" s="24"/>
      <c r="C23" s="169" t="s">
        <v>32</v>
      </c>
      <c r="D23" s="24"/>
    </row>
    <row r="24" ht="18.75" customHeight="1" spans="1:4">
      <c r="A24" s="171" t="s">
        <v>26</v>
      </c>
      <c r="B24" s="24"/>
      <c r="C24" s="169" t="s">
        <v>33</v>
      </c>
      <c r="D24" s="24"/>
    </row>
    <row r="25" ht="18.75" customHeight="1" spans="1:4">
      <c r="A25" s="171" t="s">
        <v>26</v>
      </c>
      <c r="B25" s="24"/>
      <c r="C25" s="169" t="s">
        <v>34</v>
      </c>
      <c r="D25" s="24"/>
    </row>
    <row r="26" ht="18.75" customHeight="1" spans="1:4">
      <c r="A26" s="171" t="s">
        <v>26</v>
      </c>
      <c r="B26" s="24"/>
      <c r="C26" s="169" t="s">
        <v>35</v>
      </c>
      <c r="D26" s="24">
        <v>2322501</v>
      </c>
    </row>
    <row r="27" ht="18.75" customHeight="1" spans="1:4">
      <c r="A27" s="171" t="s">
        <v>26</v>
      </c>
      <c r="B27" s="24"/>
      <c r="C27" s="169" t="s">
        <v>36</v>
      </c>
      <c r="D27" s="24"/>
    </row>
    <row r="28" ht="18.75" customHeight="1" spans="1:4">
      <c r="A28" s="171" t="s">
        <v>26</v>
      </c>
      <c r="B28" s="24"/>
      <c r="C28" s="169" t="s">
        <v>37</v>
      </c>
      <c r="D28" s="24"/>
    </row>
    <row r="29" ht="18.75" customHeight="1" spans="1:4">
      <c r="A29" s="171" t="s">
        <v>26</v>
      </c>
      <c r="B29" s="24"/>
      <c r="C29" s="169" t="s">
        <v>38</v>
      </c>
      <c r="D29" s="24"/>
    </row>
    <row r="30" ht="18.75" customHeight="1" spans="1:4">
      <c r="A30" s="171" t="s">
        <v>26</v>
      </c>
      <c r="B30" s="24"/>
      <c r="C30" s="169" t="s">
        <v>39</v>
      </c>
      <c r="D30" s="24"/>
    </row>
    <row r="31" ht="18.75" customHeight="1" spans="1:4">
      <c r="A31" s="172" t="s">
        <v>26</v>
      </c>
      <c r="B31" s="24"/>
      <c r="C31" s="170" t="s">
        <v>40</v>
      </c>
      <c r="D31" s="24"/>
    </row>
    <row r="32" ht="18.75" customHeight="1" spans="1:4">
      <c r="A32" s="172" t="s">
        <v>26</v>
      </c>
      <c r="B32" s="24"/>
      <c r="C32" s="170" t="s">
        <v>41</v>
      </c>
      <c r="D32" s="24"/>
    </row>
    <row r="33" ht="18.75" customHeight="1" spans="1:4">
      <c r="A33" s="172" t="s">
        <v>26</v>
      </c>
      <c r="B33" s="24"/>
      <c r="C33" s="170" t="s">
        <v>42</v>
      </c>
      <c r="D33" s="24"/>
    </row>
    <row r="34" ht="18.75" customHeight="1" spans="1:4">
      <c r="A34" s="214"/>
      <c r="B34" s="173"/>
      <c r="C34" s="170" t="s">
        <v>43</v>
      </c>
      <c r="D34" s="24"/>
    </row>
    <row r="35" ht="18.75" customHeight="1" spans="1:4">
      <c r="A35" s="214" t="s">
        <v>44</v>
      </c>
      <c r="B35" s="173">
        <f>SUM(B8:B12)</f>
        <v>36450230.87</v>
      </c>
      <c r="C35" s="215" t="s">
        <v>45</v>
      </c>
      <c r="D35" s="173">
        <v>36516410.3</v>
      </c>
    </row>
    <row r="36" ht="18.75" customHeight="1" spans="1:4">
      <c r="A36" s="216" t="s">
        <v>46</v>
      </c>
      <c r="B36" s="24">
        <v>66179.43</v>
      </c>
      <c r="C36" s="135" t="s">
        <v>47</v>
      </c>
      <c r="D36" s="24">
        <v>0</v>
      </c>
    </row>
    <row r="37" ht="18.75" customHeight="1" spans="1:4">
      <c r="A37" s="216" t="s">
        <v>48</v>
      </c>
      <c r="B37" s="24"/>
      <c r="C37" s="135" t="s">
        <v>48</v>
      </c>
      <c r="D37" s="24"/>
    </row>
    <row r="38" ht="18.75" customHeight="1" spans="1:4">
      <c r="A38" s="216" t="s">
        <v>49</v>
      </c>
      <c r="B38" s="24">
        <f>B36-B37</f>
        <v>66179.43</v>
      </c>
      <c r="C38" s="135" t="s">
        <v>50</v>
      </c>
      <c r="D38" s="24">
        <v>0</v>
      </c>
    </row>
    <row r="39" ht="18.75" customHeight="1" spans="1:4">
      <c r="A39" s="217" t="s">
        <v>51</v>
      </c>
      <c r="B39" s="173">
        <f t="shared" ref="B39:D39" si="1">B35+B36</f>
        <v>36516410.3</v>
      </c>
      <c r="C39" s="215" t="s">
        <v>52</v>
      </c>
      <c r="D39" s="173">
        <f t="shared" si="1"/>
        <v>36516410.3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2">
        <v>1</v>
      </c>
      <c r="B2" s="103">
        <v>0</v>
      </c>
      <c r="C2" s="102">
        <v>1</v>
      </c>
      <c r="D2" s="104"/>
      <c r="E2" s="104"/>
      <c r="F2" s="41" t="s">
        <v>531</v>
      </c>
    </row>
    <row r="3" ht="32.25" customHeight="1" spans="1:6">
      <c r="A3" s="105" t="str">
        <f>"2025"&amp;"年部门政府性基金预算支出预算表"</f>
        <v>2025年部门政府性基金预算支出预算表</v>
      </c>
      <c r="B3" s="106" t="s">
        <v>532</v>
      </c>
      <c r="C3" s="107"/>
      <c r="D3" s="108"/>
      <c r="E3" s="108"/>
      <c r="F3" s="108"/>
    </row>
    <row r="4" ht="18.75" customHeight="1" spans="1:6">
      <c r="A4" s="8" t="str">
        <f>"单位名称："&amp;"凤庆县农业农村局"</f>
        <v>单位名称：凤庆县农业农村局</v>
      </c>
      <c r="B4" s="8" t="s">
        <v>533</v>
      </c>
      <c r="C4" s="102"/>
      <c r="D4" s="104"/>
      <c r="E4" s="104"/>
      <c r="F4" s="41" t="s">
        <v>1</v>
      </c>
    </row>
    <row r="5" ht="18.75" customHeight="1" spans="1:6">
      <c r="A5" s="109" t="s">
        <v>195</v>
      </c>
      <c r="B5" s="110" t="s">
        <v>74</v>
      </c>
      <c r="C5" s="111" t="s">
        <v>75</v>
      </c>
      <c r="D5" s="14" t="s">
        <v>534</v>
      </c>
      <c r="E5" s="14"/>
      <c r="F5" s="15"/>
    </row>
    <row r="6" ht="18.75" customHeight="1" spans="1:6">
      <c r="A6" s="112"/>
      <c r="B6" s="113"/>
      <c r="C6" s="98"/>
      <c r="D6" s="97" t="s">
        <v>56</v>
      </c>
      <c r="E6" s="97" t="s">
        <v>76</v>
      </c>
      <c r="F6" s="97" t="s">
        <v>77</v>
      </c>
    </row>
    <row r="7" ht="18.75" customHeight="1" spans="1:6">
      <c r="A7" s="112">
        <v>1</v>
      </c>
      <c r="B7" s="114" t="s">
        <v>176</v>
      </c>
      <c r="C7" s="98">
        <v>3</v>
      </c>
      <c r="D7" s="97">
        <v>4</v>
      </c>
      <c r="E7" s="97">
        <v>5</v>
      </c>
      <c r="F7" s="97">
        <v>6</v>
      </c>
    </row>
    <row r="8" ht="18.75" customHeight="1" spans="1:6">
      <c r="A8" s="115"/>
      <c r="B8" s="85"/>
      <c r="C8" s="85"/>
      <c r="D8" s="24"/>
      <c r="E8" s="24"/>
      <c r="F8" s="24"/>
    </row>
    <row r="9" ht="18.75" customHeight="1" spans="1:6">
      <c r="A9" s="115"/>
      <c r="B9" s="85"/>
      <c r="C9" s="85"/>
      <c r="D9" s="24"/>
      <c r="E9" s="24"/>
      <c r="F9" s="24"/>
    </row>
    <row r="10" ht="18.75" customHeight="1" spans="1:6">
      <c r="A10" s="116" t="s">
        <v>133</v>
      </c>
      <c r="B10" s="117" t="s">
        <v>133</v>
      </c>
      <c r="C10" s="118" t="s">
        <v>133</v>
      </c>
      <c r="D10" s="24"/>
      <c r="E10" s="24"/>
      <c r="F10" s="24"/>
    </row>
    <row r="11" ht="27" customHeight="1" spans="1:3">
      <c r="A11" s="119" t="s">
        <v>535</v>
      </c>
      <c r="B11" s="119"/>
      <c r="C11" s="119"/>
    </row>
  </sheetData>
  <mergeCells count="8">
    <mergeCell ref="A3:F3"/>
    <mergeCell ref="A4:C4"/>
    <mergeCell ref="D5:F5"/>
    <mergeCell ref="A10:C10"/>
    <mergeCell ref="A11:C11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12" sqref="A12:B1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536</v>
      </c>
    </row>
    <row r="3" ht="35.25" customHeight="1" spans="1:17">
      <c r="A3" s="60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"单位名称："&amp;"凤庆县农业农村局"</f>
        <v>单位名称：凤庆县农业农村局</v>
      </c>
      <c r="B4" s="96"/>
      <c r="C4" s="96"/>
      <c r="D4" s="96"/>
      <c r="E4" s="96"/>
      <c r="F4" s="96"/>
      <c r="G4" s="96"/>
      <c r="H4" s="96"/>
      <c r="I4" s="96"/>
      <c r="J4" s="96"/>
      <c r="O4" s="65"/>
      <c r="P4" s="65"/>
      <c r="Q4" s="41" t="s">
        <v>182</v>
      </c>
    </row>
    <row r="5" ht="18.75" customHeight="1" spans="1:17">
      <c r="A5" s="12" t="s">
        <v>537</v>
      </c>
      <c r="B5" s="75" t="s">
        <v>538</v>
      </c>
      <c r="C5" s="75" t="s">
        <v>539</v>
      </c>
      <c r="D5" s="75" t="s">
        <v>540</v>
      </c>
      <c r="E5" s="75" t="s">
        <v>541</v>
      </c>
      <c r="F5" s="75" t="s">
        <v>542</v>
      </c>
      <c r="G5" s="46" t="s">
        <v>202</v>
      </c>
      <c r="H5" s="46"/>
      <c r="I5" s="46"/>
      <c r="J5" s="46"/>
      <c r="K5" s="77"/>
      <c r="L5" s="46"/>
      <c r="M5" s="46"/>
      <c r="N5" s="46"/>
      <c r="O5" s="66"/>
      <c r="P5" s="77"/>
      <c r="Q5" s="47"/>
    </row>
    <row r="6" ht="18.75" customHeight="1" spans="1:17">
      <c r="A6" s="17"/>
      <c r="B6" s="78"/>
      <c r="C6" s="78"/>
      <c r="D6" s="78"/>
      <c r="E6" s="78"/>
      <c r="F6" s="78"/>
      <c r="G6" s="78" t="s">
        <v>56</v>
      </c>
      <c r="H6" s="78" t="s">
        <v>59</v>
      </c>
      <c r="I6" s="78" t="s">
        <v>543</v>
      </c>
      <c r="J6" s="78" t="s">
        <v>544</v>
      </c>
      <c r="K6" s="79" t="s">
        <v>545</v>
      </c>
      <c r="L6" s="92" t="s">
        <v>79</v>
      </c>
      <c r="M6" s="92"/>
      <c r="N6" s="92"/>
      <c r="O6" s="93"/>
      <c r="P6" s="94"/>
      <c r="Q6" s="80"/>
    </row>
    <row r="7" ht="30" customHeight="1" spans="1:17">
      <c r="A7" s="19"/>
      <c r="B7" s="80"/>
      <c r="C7" s="80"/>
      <c r="D7" s="80"/>
      <c r="E7" s="80"/>
      <c r="F7" s="80"/>
      <c r="G7" s="80"/>
      <c r="H7" s="80" t="s">
        <v>58</v>
      </c>
      <c r="I7" s="80"/>
      <c r="J7" s="80"/>
      <c r="K7" s="81"/>
      <c r="L7" s="80" t="s">
        <v>58</v>
      </c>
      <c r="M7" s="80" t="s">
        <v>65</v>
      </c>
      <c r="N7" s="80" t="s">
        <v>210</v>
      </c>
      <c r="O7" s="95" t="s">
        <v>67</v>
      </c>
      <c r="P7" s="81" t="s">
        <v>68</v>
      </c>
      <c r="Q7" s="80" t="s">
        <v>69</v>
      </c>
    </row>
    <row r="8" ht="18.75" customHeight="1" spans="1:17">
      <c r="A8" s="34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</row>
    <row r="9" ht="18.75" customHeight="1" spans="1:17">
      <c r="A9" s="83"/>
      <c r="B9" s="84"/>
      <c r="C9" s="84"/>
      <c r="D9" s="84"/>
      <c r="E9" s="99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3"/>
      <c r="B10" s="84"/>
      <c r="C10" s="84"/>
      <c r="D10" s="84"/>
      <c r="E10" s="100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6" t="s">
        <v>133</v>
      </c>
      <c r="B11" s="87"/>
      <c r="C11" s="87"/>
      <c r="D11" s="87"/>
      <c r="E11" s="99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ht="28" customHeight="1" spans="1:2">
      <c r="A12" s="101" t="s">
        <v>546</v>
      </c>
      <c r="B12" s="101"/>
    </row>
  </sheetData>
  <mergeCells count="17">
    <mergeCell ref="A3:Q3"/>
    <mergeCell ref="A4:F4"/>
    <mergeCell ref="G5:Q5"/>
    <mergeCell ref="L6:Q6"/>
    <mergeCell ref="A11:E11"/>
    <mergeCell ref="A12:B1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B22" sqref="B22"/>
    </sheetView>
  </sheetViews>
  <sheetFormatPr defaultColWidth="9.14285714285714" defaultRowHeight="14.25" customHeight="1"/>
  <cols>
    <col min="1" max="1" width="31.4190476190476" customWidth="1"/>
    <col min="2" max="2" width="31.4285714285714" customWidth="1"/>
    <col min="3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4"/>
      <c r="B2" s="64"/>
      <c r="C2" s="70"/>
      <c r="D2" s="64"/>
      <c r="E2" s="64"/>
      <c r="F2" s="64"/>
      <c r="G2" s="64"/>
      <c r="H2" s="71"/>
      <c r="I2" s="64"/>
      <c r="J2" s="64"/>
      <c r="K2" s="64"/>
      <c r="L2" s="40"/>
      <c r="M2" s="89"/>
      <c r="N2" s="90" t="s">
        <v>547</v>
      </c>
    </row>
    <row r="3" ht="34.5" customHeight="1" spans="1:14">
      <c r="A3" s="42" t="str">
        <f>"2025"&amp;"年部门政府购买服务预算表"</f>
        <v>2025年部门政府购买服务预算表</v>
      </c>
      <c r="B3" s="72"/>
      <c r="C3" s="53"/>
      <c r="D3" s="72"/>
      <c r="E3" s="72"/>
      <c r="F3" s="72"/>
      <c r="G3" s="72"/>
      <c r="H3" s="73"/>
      <c r="I3" s="72"/>
      <c r="J3" s="72"/>
      <c r="K3" s="72"/>
      <c r="L3" s="53"/>
      <c r="M3" s="73"/>
      <c r="N3" s="72"/>
    </row>
    <row r="4" ht="18.75" customHeight="1" spans="1:14">
      <c r="A4" s="61" t="str">
        <f>"单位名称："&amp;"凤庆县农业农村局"</f>
        <v>单位名称：凤庆县农业农村局</v>
      </c>
      <c r="B4" s="62"/>
      <c r="C4" s="74"/>
      <c r="D4" s="62"/>
      <c r="E4" s="62"/>
      <c r="F4" s="62"/>
      <c r="G4" s="62"/>
      <c r="H4" s="71"/>
      <c r="I4" s="64"/>
      <c r="J4" s="64"/>
      <c r="K4" s="64"/>
      <c r="L4" s="65"/>
      <c r="M4" s="91"/>
      <c r="N4" s="90" t="s">
        <v>182</v>
      </c>
    </row>
    <row r="5" ht="18.75" customHeight="1" spans="1:14">
      <c r="A5" s="12" t="s">
        <v>537</v>
      </c>
      <c r="B5" s="75" t="s">
        <v>548</v>
      </c>
      <c r="C5" s="76" t="s">
        <v>549</v>
      </c>
      <c r="D5" s="46" t="s">
        <v>202</v>
      </c>
      <c r="E5" s="46"/>
      <c r="F5" s="46"/>
      <c r="G5" s="46"/>
      <c r="H5" s="77"/>
      <c r="I5" s="46"/>
      <c r="J5" s="46"/>
      <c r="K5" s="46"/>
      <c r="L5" s="66"/>
      <c r="M5" s="77"/>
      <c r="N5" s="47"/>
    </row>
    <row r="6" ht="18.75" customHeight="1" spans="1:14">
      <c r="A6" s="17"/>
      <c r="B6" s="78"/>
      <c r="C6" s="79"/>
      <c r="D6" s="78" t="s">
        <v>56</v>
      </c>
      <c r="E6" s="78" t="s">
        <v>59</v>
      </c>
      <c r="F6" s="78" t="s">
        <v>543</v>
      </c>
      <c r="G6" s="78" t="s">
        <v>544</v>
      </c>
      <c r="H6" s="79" t="s">
        <v>545</v>
      </c>
      <c r="I6" s="92" t="s">
        <v>79</v>
      </c>
      <c r="J6" s="92"/>
      <c r="K6" s="92"/>
      <c r="L6" s="93"/>
      <c r="M6" s="94"/>
      <c r="N6" s="80"/>
    </row>
    <row r="7" ht="26.25" customHeight="1" spans="1:14">
      <c r="A7" s="19"/>
      <c r="B7" s="80"/>
      <c r="C7" s="81"/>
      <c r="D7" s="80"/>
      <c r="E7" s="80"/>
      <c r="F7" s="80"/>
      <c r="G7" s="80"/>
      <c r="H7" s="81"/>
      <c r="I7" s="80" t="s">
        <v>58</v>
      </c>
      <c r="J7" s="80" t="s">
        <v>65</v>
      </c>
      <c r="K7" s="80" t="s">
        <v>210</v>
      </c>
      <c r="L7" s="95" t="s">
        <v>67</v>
      </c>
      <c r="M7" s="81" t="s">
        <v>68</v>
      </c>
      <c r="N7" s="80" t="s">
        <v>69</v>
      </c>
    </row>
    <row r="8" ht="18.75" customHeight="1" spans="1:14">
      <c r="A8" s="82">
        <v>1</v>
      </c>
      <c r="B8" s="82">
        <v>2</v>
      </c>
      <c r="C8" s="82">
        <v>3</v>
      </c>
      <c r="D8" s="82">
        <v>4</v>
      </c>
      <c r="E8" s="82">
        <v>5</v>
      </c>
      <c r="F8" s="82">
        <v>6</v>
      </c>
      <c r="G8" s="82">
        <v>7</v>
      </c>
      <c r="H8" s="82">
        <v>8</v>
      </c>
      <c r="I8" s="82">
        <v>9</v>
      </c>
      <c r="J8" s="82">
        <v>10</v>
      </c>
      <c r="K8" s="82">
        <v>11</v>
      </c>
      <c r="L8" s="82">
        <v>12</v>
      </c>
      <c r="M8" s="82">
        <v>13</v>
      </c>
      <c r="N8" s="82">
        <v>14</v>
      </c>
    </row>
    <row r="9" ht="18.75" customHeight="1" spans="1:14">
      <c r="A9" s="83"/>
      <c r="B9" s="84"/>
      <c r="C9" s="85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3"/>
      <c r="B10" s="84"/>
      <c r="C10" s="8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6" t="s">
        <v>133</v>
      </c>
      <c r="B11" s="87"/>
      <c r="C11" s="88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ht="61" customHeight="1" spans="1:2">
      <c r="A12" s="69" t="s">
        <v>550</v>
      </c>
      <c r="B12" s="69"/>
    </row>
  </sheetData>
  <mergeCells count="14">
    <mergeCell ref="A3:N3"/>
    <mergeCell ref="A4:C4"/>
    <mergeCell ref="D5:N5"/>
    <mergeCell ref="I6:N6"/>
    <mergeCell ref="A11:C11"/>
    <mergeCell ref="A12:B12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:C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9"/>
      <c r="G2" s="40"/>
      <c r="H2" s="40"/>
      <c r="I2" s="40" t="s">
        <v>551</v>
      </c>
    </row>
    <row r="3" ht="27.75" customHeight="1" spans="1:9">
      <c r="A3" s="60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1" t="str">
        <f>"单位名称："&amp;"凤庆县农业农村局"</f>
        <v>单位名称：凤庆县农业农村局</v>
      </c>
      <c r="B4" s="62"/>
      <c r="C4" s="62"/>
      <c r="D4" s="63"/>
      <c r="E4" s="64"/>
      <c r="G4" s="65"/>
      <c r="H4" s="65"/>
      <c r="I4" s="40" t="s">
        <v>182</v>
      </c>
    </row>
    <row r="5" ht="18.75" customHeight="1" spans="1:9">
      <c r="A5" s="32" t="s">
        <v>552</v>
      </c>
      <c r="B5" s="13" t="s">
        <v>202</v>
      </c>
      <c r="C5" s="14"/>
      <c r="D5" s="14"/>
      <c r="E5" s="13" t="s">
        <v>553</v>
      </c>
      <c r="F5" s="14"/>
      <c r="G5" s="66"/>
      <c r="H5" s="66"/>
      <c r="I5" s="15"/>
    </row>
    <row r="6" ht="18.75" customHeight="1" spans="1:9">
      <c r="A6" s="34"/>
      <c r="B6" s="33" t="s">
        <v>56</v>
      </c>
      <c r="C6" s="12" t="s">
        <v>59</v>
      </c>
      <c r="D6" s="67" t="s">
        <v>554</v>
      </c>
      <c r="E6" s="68" t="s">
        <v>555</v>
      </c>
      <c r="F6" s="68" t="s">
        <v>555</v>
      </c>
      <c r="G6" s="68" t="s">
        <v>555</v>
      </c>
      <c r="H6" s="68" t="s">
        <v>555</v>
      </c>
      <c r="I6" s="68" t="s">
        <v>555</v>
      </c>
    </row>
    <row r="7" ht="18.75" customHeight="1" spans="1:9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ht="30" customHeight="1" spans="1:3">
      <c r="A10" s="69" t="s">
        <v>556</v>
      </c>
      <c r="B10" s="69"/>
      <c r="C10" s="69"/>
    </row>
  </sheetData>
  <mergeCells count="6">
    <mergeCell ref="A3:I3"/>
    <mergeCell ref="A4:E4"/>
    <mergeCell ref="B5:D5"/>
    <mergeCell ref="E5:I5"/>
    <mergeCell ref="A10:C10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22" sqref="B22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557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"单位名称："&amp;"凤庆县农业农村局"</f>
        <v>单位名称：凤庆县农业农村局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338</v>
      </c>
      <c r="B5" s="48" t="s">
        <v>339</v>
      </c>
      <c r="C5" s="48" t="s">
        <v>340</v>
      </c>
      <c r="D5" s="48" t="s">
        <v>341</v>
      </c>
      <c r="E5" s="48" t="s">
        <v>342</v>
      </c>
      <c r="F5" s="55" t="s">
        <v>343</v>
      </c>
      <c r="G5" s="48" t="s">
        <v>344</v>
      </c>
      <c r="H5" s="55" t="s">
        <v>345</v>
      </c>
      <c r="I5" s="55" t="s">
        <v>346</v>
      </c>
      <c r="J5" s="48" t="s">
        <v>347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5">
        <v>6</v>
      </c>
      <c r="G6" s="48">
        <v>7</v>
      </c>
      <c r="H6" s="55">
        <v>8</v>
      </c>
      <c r="I6" s="55">
        <v>9</v>
      </c>
      <c r="J6" s="48">
        <v>10</v>
      </c>
    </row>
    <row r="7" ht="18.75" customHeight="1" spans="1:10">
      <c r="A7" s="22"/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22"/>
      <c r="B8" s="22"/>
      <c r="C8" s="22"/>
      <c r="D8" s="22"/>
      <c r="E8" s="22"/>
      <c r="F8" s="58"/>
      <c r="G8" s="22"/>
      <c r="H8" s="22"/>
      <c r="I8" s="22"/>
      <c r="J8" s="22"/>
    </row>
    <row r="9" ht="35" customHeight="1" spans="1:3">
      <c r="A9" s="39" t="s">
        <v>558</v>
      </c>
      <c r="B9" s="39"/>
      <c r="C9" s="39"/>
    </row>
  </sheetData>
  <mergeCells count="3">
    <mergeCell ref="A3:J3"/>
    <mergeCell ref="A4:H4"/>
    <mergeCell ref="A9:C9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:C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559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"单位名称："&amp;"凤庆县农业农村局"</f>
        <v>单位名称：凤庆县农业农村局</v>
      </c>
      <c r="B4" s="9"/>
      <c r="C4" s="4"/>
      <c r="H4" s="44" t="s">
        <v>182</v>
      </c>
    </row>
    <row r="5" ht="18.75" customHeight="1" spans="1:8">
      <c r="A5" s="12" t="s">
        <v>195</v>
      </c>
      <c r="B5" s="12" t="s">
        <v>560</v>
      </c>
      <c r="C5" s="12" t="s">
        <v>561</v>
      </c>
      <c r="D5" s="12" t="s">
        <v>562</v>
      </c>
      <c r="E5" s="12" t="s">
        <v>563</v>
      </c>
      <c r="F5" s="45" t="s">
        <v>564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541</v>
      </c>
      <c r="G6" s="48" t="s">
        <v>565</v>
      </c>
      <c r="H6" s="48" t="s">
        <v>566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5"/>
      <c r="D8" s="35"/>
      <c r="E8" s="35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0" ht="59" customHeight="1" spans="1:3">
      <c r="A10" s="39" t="s">
        <v>567</v>
      </c>
      <c r="B10" s="39"/>
      <c r="C10" s="39"/>
    </row>
  </sheetData>
  <mergeCells count="10">
    <mergeCell ref="A3:H3"/>
    <mergeCell ref="A4:C4"/>
    <mergeCell ref="F5:H5"/>
    <mergeCell ref="A9:E9"/>
    <mergeCell ref="A10:C10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568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"单位名称："&amp;"凤庆县农业农村局"</f>
        <v>单位名称：凤庆县农业农村局</v>
      </c>
      <c r="B4" s="9"/>
      <c r="C4" s="9"/>
      <c r="D4" s="9"/>
      <c r="E4" s="9"/>
      <c r="F4" s="9"/>
      <c r="G4" s="9"/>
      <c r="H4" s="10"/>
      <c r="I4" s="10"/>
      <c r="J4" s="10"/>
      <c r="K4" s="5" t="s">
        <v>182</v>
      </c>
    </row>
    <row r="5" ht="18.75" customHeight="1" spans="1:11">
      <c r="A5" s="11" t="s">
        <v>295</v>
      </c>
      <c r="B5" s="11" t="s">
        <v>197</v>
      </c>
      <c r="C5" s="11" t="s">
        <v>296</v>
      </c>
      <c r="D5" s="12" t="s">
        <v>198</v>
      </c>
      <c r="E5" s="12" t="s">
        <v>199</v>
      </c>
      <c r="F5" s="12" t="s">
        <v>297</v>
      </c>
      <c r="G5" s="12" t="s">
        <v>298</v>
      </c>
      <c r="H5" s="32" t="s">
        <v>56</v>
      </c>
      <c r="I5" s="13" t="s">
        <v>569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133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ht="24" customHeight="1" spans="1:3">
      <c r="A12" s="39" t="s">
        <v>570</v>
      </c>
      <c r="B12" s="39"/>
      <c r="C12" s="39"/>
    </row>
  </sheetData>
  <mergeCells count="16">
    <mergeCell ref="A3:K3"/>
    <mergeCell ref="A4:G4"/>
    <mergeCell ref="I5:K5"/>
    <mergeCell ref="A11:G11"/>
    <mergeCell ref="A12:C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7"/>
  <sheetViews>
    <sheetView showZeros="0" tabSelected="1" workbookViewId="0">
      <pane ySplit="1" topLeftCell="A2" activePane="bottomLeft" state="frozen"/>
      <selection/>
      <selection pane="bottomLeft" activeCell="D16" sqref="D16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571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"单位名称："&amp;"凤庆县农业农村局"</f>
        <v>单位名称：凤庆县农业农村局</v>
      </c>
      <c r="B4" s="9"/>
      <c r="C4" s="9"/>
      <c r="D4" s="9"/>
      <c r="E4" s="10"/>
      <c r="F4" s="10"/>
      <c r="G4" s="5" t="s">
        <v>182</v>
      </c>
    </row>
    <row r="5" ht="18.75" customHeight="1" spans="1:7">
      <c r="A5" s="11" t="s">
        <v>296</v>
      </c>
      <c r="B5" s="11" t="s">
        <v>295</v>
      </c>
      <c r="C5" s="11" t="s">
        <v>197</v>
      </c>
      <c r="D5" s="12" t="s">
        <v>572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1132125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1132125</v>
      </c>
      <c r="F10" s="24"/>
      <c r="G10" s="24"/>
    </row>
    <row r="11" ht="18.75" customHeight="1" spans="1:7">
      <c r="A11" s="26"/>
      <c r="B11" s="22" t="s">
        <v>573</v>
      </c>
      <c r="C11" s="22" t="s">
        <v>323</v>
      </c>
      <c r="D11" s="22" t="s">
        <v>574</v>
      </c>
      <c r="E11" s="24">
        <v>268125</v>
      </c>
      <c r="F11" s="24"/>
      <c r="G11" s="24"/>
    </row>
    <row r="12" ht="18.75" customHeight="1" spans="1:7">
      <c r="A12" s="26"/>
      <c r="B12" s="22" t="s">
        <v>575</v>
      </c>
      <c r="C12" s="22" t="s">
        <v>313</v>
      </c>
      <c r="D12" s="22" t="s">
        <v>574</v>
      </c>
      <c r="E12" s="24">
        <v>200000</v>
      </c>
      <c r="F12" s="24"/>
      <c r="G12" s="24"/>
    </row>
    <row r="13" ht="18.75" customHeight="1" spans="1:7">
      <c r="A13" s="26"/>
      <c r="B13" s="22" t="s">
        <v>575</v>
      </c>
      <c r="C13" s="22" t="s">
        <v>319</v>
      </c>
      <c r="D13" s="22" t="s">
        <v>574</v>
      </c>
      <c r="E13" s="24">
        <v>59000</v>
      </c>
      <c r="F13" s="24"/>
      <c r="G13" s="24"/>
    </row>
    <row r="14" ht="18.75" customHeight="1" spans="1:7">
      <c r="A14" s="26"/>
      <c r="B14" s="22" t="s">
        <v>575</v>
      </c>
      <c r="C14" s="22" t="s">
        <v>333</v>
      </c>
      <c r="D14" s="22" t="s">
        <v>574</v>
      </c>
      <c r="E14" s="24">
        <v>50000</v>
      </c>
      <c r="F14" s="24"/>
      <c r="G14" s="24"/>
    </row>
    <row r="15" ht="18.75" customHeight="1" spans="1:7">
      <c r="A15" s="26"/>
      <c r="B15" s="22" t="s">
        <v>575</v>
      </c>
      <c r="C15" s="22" t="s">
        <v>327</v>
      </c>
      <c r="D15" s="22" t="s">
        <v>574</v>
      </c>
      <c r="E15" s="24">
        <v>20000</v>
      </c>
      <c r="F15" s="24"/>
      <c r="G15" s="24"/>
    </row>
    <row r="16" ht="18.75" customHeight="1" spans="1:7">
      <c r="A16" s="26"/>
      <c r="B16" s="22" t="s">
        <v>575</v>
      </c>
      <c r="C16" s="22" t="s">
        <v>331</v>
      </c>
      <c r="D16" s="22" t="s">
        <v>574</v>
      </c>
      <c r="E16" s="24">
        <v>535000</v>
      </c>
      <c r="F16" s="24"/>
      <c r="G16" s="24"/>
    </row>
    <row r="17" ht="18.75" customHeight="1" spans="1:7">
      <c r="A17" s="27" t="s">
        <v>56</v>
      </c>
      <c r="B17" s="28" t="s">
        <v>576</v>
      </c>
      <c r="C17" s="28"/>
      <c r="D17" s="29"/>
      <c r="E17" s="24">
        <v>1132125</v>
      </c>
      <c r="F17" s="24"/>
      <c r="G17" s="24"/>
    </row>
  </sheetData>
  <mergeCells count="11">
    <mergeCell ref="A3:G3"/>
    <mergeCell ref="A4:D4"/>
    <mergeCell ref="E5:G5"/>
    <mergeCell ref="A17:D17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E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4"/>
      <c r="O2" s="70"/>
      <c r="P2" s="70"/>
      <c r="Q2" s="70"/>
      <c r="R2" s="70"/>
      <c r="S2" s="40" t="s">
        <v>53</v>
      </c>
    </row>
    <row r="3" ht="57.75" customHeight="1" spans="1:19">
      <c r="A3" s="131" t="str">
        <f>"2025"&amp;"年部门收入预算表"</f>
        <v>2025年部门收入预算表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205"/>
      <c r="P3" s="205"/>
      <c r="Q3" s="205"/>
      <c r="R3" s="205"/>
      <c r="S3" s="205"/>
    </row>
    <row r="4" ht="18.75" customHeight="1" spans="1:19">
      <c r="A4" s="43" t="str">
        <f>"单位名称："&amp;"凤庆县农业农村局"</f>
        <v>单位名称：凤庆县农业农村局</v>
      </c>
      <c r="B4" s="96"/>
      <c r="C4" s="96"/>
      <c r="D4" s="96"/>
      <c r="E4" s="96"/>
      <c r="F4" s="96"/>
      <c r="G4" s="96"/>
      <c r="H4" s="96"/>
      <c r="I4" s="96"/>
      <c r="J4" s="74"/>
      <c r="K4" s="96"/>
      <c r="L4" s="96"/>
      <c r="M4" s="96"/>
      <c r="N4" s="96"/>
      <c r="O4" s="74"/>
      <c r="P4" s="74"/>
      <c r="Q4" s="74"/>
      <c r="R4" s="74"/>
      <c r="S4" s="40" t="s">
        <v>1</v>
      </c>
    </row>
    <row r="5" ht="18.75" customHeight="1" spans="1:19">
      <c r="A5" s="188" t="s">
        <v>54</v>
      </c>
      <c r="B5" s="189" t="s">
        <v>55</v>
      </c>
      <c r="C5" s="189" t="s">
        <v>56</v>
      </c>
      <c r="D5" s="190" t="s">
        <v>57</v>
      </c>
      <c r="E5" s="191"/>
      <c r="F5" s="191"/>
      <c r="G5" s="191"/>
      <c r="H5" s="191"/>
      <c r="I5" s="191"/>
      <c r="J5" s="206"/>
      <c r="K5" s="191"/>
      <c r="L5" s="191"/>
      <c r="M5" s="191"/>
      <c r="N5" s="207"/>
      <c r="O5" s="190" t="s">
        <v>46</v>
      </c>
      <c r="P5" s="190"/>
      <c r="Q5" s="190"/>
      <c r="R5" s="190"/>
      <c r="S5" s="210"/>
    </row>
    <row r="6" ht="18.75" customHeight="1" spans="1:19">
      <c r="A6" s="192"/>
      <c r="B6" s="193"/>
      <c r="C6" s="193"/>
      <c r="D6" s="194" t="s">
        <v>58</v>
      </c>
      <c r="E6" s="194" t="s">
        <v>59</v>
      </c>
      <c r="F6" s="194" t="s">
        <v>60</v>
      </c>
      <c r="G6" s="194" t="s">
        <v>61</v>
      </c>
      <c r="H6" s="194" t="s">
        <v>62</v>
      </c>
      <c r="I6" s="208" t="s">
        <v>63</v>
      </c>
      <c r="J6" s="208"/>
      <c r="K6" s="208"/>
      <c r="L6" s="208"/>
      <c r="M6" s="208"/>
      <c r="N6" s="197"/>
      <c r="O6" s="194" t="s">
        <v>58</v>
      </c>
      <c r="P6" s="194" t="s">
        <v>59</v>
      </c>
      <c r="Q6" s="194" t="s">
        <v>60</v>
      </c>
      <c r="R6" s="194" t="s">
        <v>61</v>
      </c>
      <c r="S6" s="194" t="s">
        <v>64</v>
      </c>
    </row>
    <row r="7" ht="18.75" customHeight="1" spans="1:19">
      <c r="A7" s="195"/>
      <c r="B7" s="196"/>
      <c r="C7" s="196"/>
      <c r="D7" s="197"/>
      <c r="E7" s="197"/>
      <c r="F7" s="197"/>
      <c r="G7" s="197"/>
      <c r="H7" s="197"/>
      <c r="I7" s="196" t="s">
        <v>58</v>
      </c>
      <c r="J7" s="196" t="s">
        <v>65</v>
      </c>
      <c r="K7" s="196" t="s">
        <v>66</v>
      </c>
      <c r="L7" s="196" t="s">
        <v>67</v>
      </c>
      <c r="M7" s="196" t="s">
        <v>68</v>
      </c>
      <c r="N7" s="196" t="s">
        <v>69</v>
      </c>
      <c r="O7" s="209"/>
      <c r="P7" s="209"/>
      <c r="Q7" s="209"/>
      <c r="R7" s="209"/>
      <c r="S7" s="197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8" t="s">
        <v>70</v>
      </c>
      <c r="B9" s="199" t="s">
        <v>71</v>
      </c>
      <c r="C9" s="24">
        <v>36516410.3</v>
      </c>
      <c r="D9" s="24">
        <v>36450230.87</v>
      </c>
      <c r="E9" s="24">
        <v>36450230.87</v>
      </c>
      <c r="F9" s="24"/>
      <c r="G9" s="24"/>
      <c r="H9" s="24"/>
      <c r="I9" s="24"/>
      <c r="J9" s="24"/>
      <c r="K9" s="24"/>
      <c r="L9" s="24"/>
      <c r="M9" s="24"/>
      <c r="N9" s="24"/>
      <c r="O9" s="24">
        <v>66179.43</v>
      </c>
      <c r="P9" s="24"/>
      <c r="Q9" s="24"/>
      <c r="R9" s="24"/>
      <c r="S9" s="24">
        <v>66179.43</v>
      </c>
    </row>
    <row r="10" ht="18.75" customHeight="1" spans="1:19">
      <c r="A10" s="200" t="s">
        <v>72</v>
      </c>
      <c r="B10" s="201" t="s">
        <v>71</v>
      </c>
      <c r="C10" s="24">
        <v>36516410.3</v>
      </c>
      <c r="D10" s="24">
        <v>36450230.87</v>
      </c>
      <c r="E10" s="24">
        <v>36450230.87</v>
      </c>
      <c r="F10" s="24"/>
      <c r="G10" s="24"/>
      <c r="H10" s="24"/>
      <c r="I10" s="24"/>
      <c r="J10" s="24"/>
      <c r="K10" s="24"/>
      <c r="L10" s="24"/>
      <c r="M10" s="24"/>
      <c r="N10" s="24"/>
      <c r="O10" s="24">
        <v>66179.43</v>
      </c>
      <c r="P10" s="24"/>
      <c r="Q10" s="24"/>
      <c r="R10" s="24"/>
      <c r="S10" s="24">
        <v>66179.43</v>
      </c>
    </row>
    <row r="11" ht="18.75" customHeight="1" spans="1:19">
      <c r="A11" s="202" t="s">
        <v>56</v>
      </c>
      <c r="B11" s="203"/>
      <c r="C11" s="24">
        <v>36516410.3</v>
      </c>
      <c r="D11" s="24">
        <v>36450230.87</v>
      </c>
      <c r="E11" s="24">
        <v>36450230.87</v>
      </c>
      <c r="F11" s="24"/>
      <c r="G11" s="24"/>
      <c r="H11" s="24"/>
      <c r="I11" s="24"/>
      <c r="J11" s="24"/>
      <c r="K11" s="24"/>
      <c r="L11" s="24"/>
      <c r="M11" s="24"/>
      <c r="N11" s="24"/>
      <c r="O11" s="24">
        <v>66179.43</v>
      </c>
      <c r="P11" s="24"/>
      <c r="Q11" s="24"/>
      <c r="R11" s="24"/>
      <c r="S11" s="24">
        <v>66179.43</v>
      </c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6"/>
      <c r="E2" s="2"/>
      <c r="F2" s="2"/>
      <c r="G2" s="2"/>
      <c r="H2" s="176"/>
      <c r="I2" s="2"/>
      <c r="J2" s="176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ht="18.75" customHeight="1" spans="1:15">
      <c r="A4" s="178" t="str">
        <f>"单位名称："&amp;"凤庆县农业农村局"</f>
        <v>单位名称：凤庆县农业农村局</v>
      </c>
      <c r="B4" s="179"/>
      <c r="C4" s="64"/>
      <c r="D4" s="31"/>
      <c r="E4" s="64"/>
      <c r="F4" s="64"/>
      <c r="G4" s="64"/>
      <c r="H4" s="31"/>
      <c r="I4" s="64"/>
      <c r="J4" s="31"/>
      <c r="K4" s="64"/>
      <c r="L4" s="64"/>
      <c r="M4" s="186"/>
      <c r="N4" s="186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7" t="s">
        <v>76</v>
      </c>
      <c r="F5" s="139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8" t="s">
        <v>58</v>
      </c>
      <c r="E6" s="95" t="s">
        <v>76</v>
      </c>
      <c r="F6" s="95" t="s">
        <v>77</v>
      </c>
      <c r="G6" s="19"/>
      <c r="H6" s="19"/>
      <c r="I6" s="19"/>
      <c r="J6" s="68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20">
        <v>1</v>
      </c>
      <c r="B7" s="120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</row>
    <row r="8" ht="18.75" customHeight="1" spans="1:15">
      <c r="A8" s="135" t="s">
        <v>85</v>
      </c>
      <c r="B8" s="164" t="s">
        <v>86</v>
      </c>
      <c r="C8" s="24">
        <v>6639894.72</v>
      </c>
      <c r="D8" s="24">
        <v>6639894.72</v>
      </c>
      <c r="E8" s="24">
        <v>6639894.72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80" t="s">
        <v>87</v>
      </c>
      <c r="B9" s="218" t="s">
        <v>88</v>
      </c>
      <c r="C9" s="24">
        <v>6503394.72</v>
      </c>
      <c r="D9" s="24">
        <v>6503394.72</v>
      </c>
      <c r="E9" s="24">
        <v>6503394.72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2" t="s">
        <v>89</v>
      </c>
      <c r="B10" s="219" t="s">
        <v>90</v>
      </c>
      <c r="C10" s="24">
        <v>847660.2</v>
      </c>
      <c r="D10" s="24">
        <v>847660.2</v>
      </c>
      <c r="E10" s="24">
        <v>847660.2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2" t="s">
        <v>91</v>
      </c>
      <c r="B11" s="219" t="s">
        <v>92</v>
      </c>
      <c r="C11" s="24">
        <v>2649079.8</v>
      </c>
      <c r="D11" s="24">
        <v>2649079.8</v>
      </c>
      <c r="E11" s="24">
        <v>2649079.8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2" t="s">
        <v>93</v>
      </c>
      <c r="B12" s="219" t="s">
        <v>94</v>
      </c>
      <c r="C12" s="24">
        <v>3006654.72</v>
      </c>
      <c r="D12" s="24">
        <v>3006654.72</v>
      </c>
      <c r="E12" s="24">
        <v>3006654.72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0" t="s">
        <v>95</v>
      </c>
      <c r="B13" s="218" t="s">
        <v>96</v>
      </c>
      <c r="C13" s="24">
        <v>136500</v>
      </c>
      <c r="D13" s="24">
        <v>136500</v>
      </c>
      <c r="E13" s="24">
        <v>136500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82" t="s">
        <v>97</v>
      </c>
      <c r="B14" s="219" t="s">
        <v>98</v>
      </c>
      <c r="C14" s="24">
        <v>136500</v>
      </c>
      <c r="D14" s="24">
        <v>136500</v>
      </c>
      <c r="E14" s="24">
        <v>136500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35" t="s">
        <v>99</v>
      </c>
      <c r="B15" s="164" t="s">
        <v>100</v>
      </c>
      <c r="C15" s="24">
        <v>1447026.22</v>
      </c>
      <c r="D15" s="24">
        <v>1447026.22</v>
      </c>
      <c r="E15" s="24">
        <v>1447026.22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0" t="s">
        <v>101</v>
      </c>
      <c r="B16" s="218" t="s">
        <v>102</v>
      </c>
      <c r="C16" s="24">
        <v>1447026.22</v>
      </c>
      <c r="D16" s="24">
        <v>1447026.22</v>
      </c>
      <c r="E16" s="24">
        <v>1447026.22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2" t="s">
        <v>103</v>
      </c>
      <c r="B17" s="219" t="s">
        <v>104</v>
      </c>
      <c r="C17" s="24">
        <v>248374.19</v>
      </c>
      <c r="D17" s="24">
        <v>248374.19</v>
      </c>
      <c r="E17" s="24">
        <v>248374.19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2" t="s">
        <v>105</v>
      </c>
      <c r="B18" s="219" t="s">
        <v>106</v>
      </c>
      <c r="C18" s="24">
        <v>1085828.84</v>
      </c>
      <c r="D18" s="24">
        <v>1085828.84</v>
      </c>
      <c r="E18" s="24">
        <v>1085828.84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2" t="s">
        <v>107</v>
      </c>
      <c r="B19" s="219" t="s">
        <v>108</v>
      </c>
      <c r="C19" s="24">
        <v>112823.19</v>
      </c>
      <c r="D19" s="24">
        <v>112823.19</v>
      </c>
      <c r="E19" s="24">
        <v>112823.19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35" t="s">
        <v>109</v>
      </c>
      <c r="B20" s="164" t="s">
        <v>110</v>
      </c>
      <c r="C20" s="24">
        <v>26106988.36</v>
      </c>
      <c r="D20" s="24">
        <v>26040808.93</v>
      </c>
      <c r="E20" s="24">
        <v>24908683.93</v>
      </c>
      <c r="F20" s="24">
        <v>1132125</v>
      </c>
      <c r="G20" s="24"/>
      <c r="H20" s="24"/>
      <c r="I20" s="24"/>
      <c r="J20" s="24">
        <v>66179.43</v>
      </c>
      <c r="K20" s="24"/>
      <c r="L20" s="24"/>
      <c r="M20" s="24"/>
      <c r="N20" s="24"/>
      <c r="O20" s="24">
        <v>66179.43</v>
      </c>
    </row>
    <row r="21" ht="18.75" customHeight="1" spans="1:15">
      <c r="A21" s="180" t="s">
        <v>111</v>
      </c>
      <c r="B21" s="218" t="s">
        <v>112</v>
      </c>
      <c r="C21" s="24">
        <v>25303863.36</v>
      </c>
      <c r="D21" s="24">
        <v>25237683.93</v>
      </c>
      <c r="E21" s="24">
        <v>24908683.93</v>
      </c>
      <c r="F21" s="24">
        <v>329000</v>
      </c>
      <c r="G21" s="24"/>
      <c r="H21" s="24"/>
      <c r="I21" s="24"/>
      <c r="J21" s="24">
        <v>66179.43</v>
      </c>
      <c r="K21" s="24"/>
      <c r="L21" s="24"/>
      <c r="M21" s="24"/>
      <c r="N21" s="24"/>
      <c r="O21" s="24">
        <v>66179.43</v>
      </c>
    </row>
    <row r="22" ht="18.75" customHeight="1" spans="1:15">
      <c r="A22" s="182" t="s">
        <v>113</v>
      </c>
      <c r="B22" s="219" t="s">
        <v>114</v>
      </c>
      <c r="C22" s="24">
        <v>4616696.38</v>
      </c>
      <c r="D22" s="24">
        <v>4616696.38</v>
      </c>
      <c r="E22" s="24">
        <v>4616696.38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2" t="s">
        <v>115</v>
      </c>
      <c r="B23" s="219" t="s">
        <v>116</v>
      </c>
      <c r="C23" s="24">
        <v>20612166.98</v>
      </c>
      <c r="D23" s="24">
        <v>20550987.55</v>
      </c>
      <c r="E23" s="24">
        <v>20291987.55</v>
      </c>
      <c r="F23" s="24">
        <v>259000</v>
      </c>
      <c r="G23" s="24"/>
      <c r="H23" s="24"/>
      <c r="I23" s="24"/>
      <c r="J23" s="24">
        <v>61179.43</v>
      </c>
      <c r="K23" s="24"/>
      <c r="L23" s="24"/>
      <c r="M23" s="24"/>
      <c r="N23" s="24"/>
      <c r="O23" s="24">
        <v>61179.43</v>
      </c>
    </row>
    <row r="24" ht="18.75" customHeight="1" spans="1:15">
      <c r="A24" s="182" t="s">
        <v>117</v>
      </c>
      <c r="B24" s="219" t="s">
        <v>118</v>
      </c>
      <c r="C24" s="24">
        <v>50000</v>
      </c>
      <c r="D24" s="24">
        <v>50000</v>
      </c>
      <c r="E24" s="24"/>
      <c r="F24" s="24">
        <v>50000</v>
      </c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82" t="s">
        <v>119</v>
      </c>
      <c r="B25" s="219" t="s">
        <v>120</v>
      </c>
      <c r="C25" s="24">
        <v>20000</v>
      </c>
      <c r="D25" s="24">
        <v>20000</v>
      </c>
      <c r="E25" s="24"/>
      <c r="F25" s="24">
        <v>20000</v>
      </c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82" t="s">
        <v>121</v>
      </c>
      <c r="B26" s="219" t="s">
        <v>122</v>
      </c>
      <c r="C26" s="24">
        <v>5000</v>
      </c>
      <c r="D26" s="24"/>
      <c r="E26" s="24"/>
      <c r="F26" s="24"/>
      <c r="G26" s="24"/>
      <c r="H26" s="24"/>
      <c r="I26" s="24"/>
      <c r="J26" s="24">
        <v>5000</v>
      </c>
      <c r="K26" s="24"/>
      <c r="L26" s="24"/>
      <c r="M26" s="24"/>
      <c r="N26" s="24"/>
      <c r="O26" s="24">
        <v>5000</v>
      </c>
    </row>
    <row r="27" ht="18.75" customHeight="1" spans="1:15">
      <c r="A27" s="180" t="s">
        <v>123</v>
      </c>
      <c r="B27" s="218" t="s">
        <v>124</v>
      </c>
      <c r="C27" s="24">
        <v>803125</v>
      </c>
      <c r="D27" s="24">
        <v>803125</v>
      </c>
      <c r="E27" s="24"/>
      <c r="F27" s="24">
        <v>803125</v>
      </c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82" t="s">
        <v>125</v>
      </c>
      <c r="B28" s="219" t="s">
        <v>126</v>
      </c>
      <c r="C28" s="24">
        <v>803125</v>
      </c>
      <c r="D28" s="24">
        <v>803125</v>
      </c>
      <c r="E28" s="24"/>
      <c r="F28" s="24">
        <v>803125</v>
      </c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35" t="s">
        <v>127</v>
      </c>
      <c r="B29" s="164" t="s">
        <v>128</v>
      </c>
      <c r="C29" s="24">
        <v>2322501</v>
      </c>
      <c r="D29" s="24">
        <v>2322501</v>
      </c>
      <c r="E29" s="24">
        <v>2322501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80" t="s">
        <v>129</v>
      </c>
      <c r="B30" s="218" t="s">
        <v>130</v>
      </c>
      <c r="C30" s="24">
        <v>2322501</v>
      </c>
      <c r="D30" s="24">
        <v>2322501</v>
      </c>
      <c r="E30" s="24">
        <v>2322501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82" t="s">
        <v>131</v>
      </c>
      <c r="B31" s="219" t="s">
        <v>132</v>
      </c>
      <c r="C31" s="24">
        <v>2322501</v>
      </c>
      <c r="D31" s="24">
        <v>2322501</v>
      </c>
      <c r="E31" s="24">
        <v>2322501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84" t="s">
        <v>133</v>
      </c>
      <c r="B32" s="185" t="s">
        <v>133</v>
      </c>
      <c r="C32" s="24">
        <v>36516410.3</v>
      </c>
      <c r="D32" s="24">
        <v>36450230.87</v>
      </c>
      <c r="E32" s="24">
        <v>35318105.87</v>
      </c>
      <c r="F32" s="24">
        <v>1132125</v>
      </c>
      <c r="G32" s="24"/>
      <c r="H32" s="24"/>
      <c r="I32" s="24"/>
      <c r="J32" s="24">
        <v>66179.43</v>
      </c>
      <c r="K32" s="24"/>
      <c r="L32" s="24"/>
      <c r="M32" s="24"/>
      <c r="N32" s="24"/>
      <c r="O32" s="24">
        <v>66179.43</v>
      </c>
    </row>
  </sheetData>
  <mergeCells count="11">
    <mergeCell ref="A3:O3"/>
    <mergeCell ref="A4:L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5"/>
  <sheetViews>
    <sheetView showZeros="0" workbookViewId="0">
      <pane ySplit="1" topLeftCell="A24" activePane="bottomLeft" state="frozen"/>
      <selection/>
      <selection pane="bottomLeft" activeCell="B43" sqref="B43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134</v>
      </c>
    </row>
    <row r="3" ht="36" customHeight="1" spans="1:4">
      <c r="A3" s="6" t="str">
        <f>"2025"&amp;"年部门财政拨款收支预算总表"</f>
        <v>2025年部门财政拨款收支预算总表</v>
      </c>
      <c r="B3" s="162"/>
      <c r="C3" s="162"/>
      <c r="D3" s="162"/>
    </row>
    <row r="4" ht="18.75" customHeight="1" spans="1:4">
      <c r="A4" s="8" t="str">
        <f>"单位名称："&amp;"凤庆县农业农村局"</f>
        <v>单位名称：凤庆县农业农村局</v>
      </c>
      <c r="B4" s="163"/>
      <c r="C4" s="163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9" t="str">
        <f t="shared" ref="B6:D6" si="0">"2025"&amp;"年预算数"</f>
        <v>2025年预算数</v>
      </c>
      <c r="C6" s="32" t="s">
        <v>135</v>
      </c>
      <c r="D6" s="109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4" t="s">
        <v>136</v>
      </c>
      <c r="B8" s="24">
        <v>36450230.87</v>
      </c>
      <c r="C8" s="23" t="s">
        <v>137</v>
      </c>
      <c r="D8" s="24">
        <v>36450230.87</v>
      </c>
    </row>
    <row r="9" ht="18.75" customHeight="1" spans="1:4">
      <c r="A9" s="165" t="s">
        <v>138</v>
      </c>
      <c r="B9" s="24">
        <v>36450230.87</v>
      </c>
      <c r="C9" s="23" t="s">
        <v>139</v>
      </c>
      <c r="D9" s="24"/>
    </row>
    <row r="10" ht="18.75" customHeight="1" spans="1:4">
      <c r="A10" s="165" t="s">
        <v>140</v>
      </c>
      <c r="B10" s="24"/>
      <c r="C10" s="23" t="s">
        <v>141</v>
      </c>
      <c r="D10" s="24"/>
    </row>
    <row r="11" ht="18.75" customHeight="1" spans="1:4">
      <c r="A11" s="165" t="s">
        <v>142</v>
      </c>
      <c r="B11" s="24"/>
      <c r="C11" s="23" t="s">
        <v>143</v>
      </c>
      <c r="D11" s="24"/>
    </row>
    <row r="12" ht="18.75" customHeight="1" spans="1:4">
      <c r="A12" s="166" t="s">
        <v>144</v>
      </c>
      <c r="B12" s="24"/>
      <c r="C12" s="167" t="s">
        <v>145</v>
      </c>
      <c r="D12" s="24"/>
    </row>
    <row r="13" ht="18.75" customHeight="1" spans="1:4">
      <c r="A13" s="168" t="s">
        <v>138</v>
      </c>
      <c r="B13" s="24"/>
      <c r="C13" s="169" t="s">
        <v>146</v>
      </c>
      <c r="D13" s="24"/>
    </row>
    <row r="14" ht="18.75" customHeight="1" spans="1:4">
      <c r="A14" s="168" t="s">
        <v>140</v>
      </c>
      <c r="B14" s="24"/>
      <c r="C14" s="169" t="s">
        <v>147</v>
      </c>
      <c r="D14" s="24"/>
    </row>
    <row r="15" ht="18.75" customHeight="1" spans="1:4">
      <c r="A15" s="168" t="s">
        <v>142</v>
      </c>
      <c r="B15" s="24"/>
      <c r="C15" s="169" t="s">
        <v>148</v>
      </c>
      <c r="D15" s="24"/>
    </row>
    <row r="16" ht="18.75" customHeight="1" spans="1:4">
      <c r="A16" s="168" t="s">
        <v>26</v>
      </c>
      <c r="B16" s="24"/>
      <c r="C16" s="169" t="s">
        <v>149</v>
      </c>
      <c r="D16" s="24">
        <v>6639894.72</v>
      </c>
    </row>
    <row r="17" ht="18.75" customHeight="1" spans="1:4">
      <c r="A17" s="168" t="s">
        <v>26</v>
      </c>
      <c r="B17" s="24" t="s">
        <v>26</v>
      </c>
      <c r="C17" s="169" t="s">
        <v>150</v>
      </c>
      <c r="D17" s="24">
        <v>1447026.22</v>
      </c>
    </row>
    <row r="18" ht="18.75" customHeight="1" spans="1:4">
      <c r="A18" s="170" t="s">
        <v>26</v>
      </c>
      <c r="B18" s="24" t="s">
        <v>26</v>
      </c>
      <c r="C18" s="169" t="s">
        <v>151</v>
      </c>
      <c r="D18" s="24"/>
    </row>
    <row r="19" ht="18.75" customHeight="1" spans="1:4">
      <c r="A19" s="170" t="s">
        <v>26</v>
      </c>
      <c r="B19" s="24" t="s">
        <v>26</v>
      </c>
      <c r="C19" s="169" t="s">
        <v>152</v>
      </c>
      <c r="D19" s="24"/>
    </row>
    <row r="20" ht="18.75" customHeight="1" spans="1:4">
      <c r="A20" s="171" t="s">
        <v>26</v>
      </c>
      <c r="B20" s="24" t="s">
        <v>26</v>
      </c>
      <c r="C20" s="169" t="s">
        <v>153</v>
      </c>
      <c r="D20" s="24">
        <v>26040808.93</v>
      </c>
    </row>
    <row r="21" ht="18.75" customHeight="1" spans="1:4">
      <c r="A21" s="171" t="s">
        <v>26</v>
      </c>
      <c r="B21" s="24" t="s">
        <v>26</v>
      </c>
      <c r="C21" s="169" t="s">
        <v>154</v>
      </c>
      <c r="D21" s="24"/>
    </row>
    <row r="22" ht="18.75" customHeight="1" spans="1:4">
      <c r="A22" s="171" t="s">
        <v>26</v>
      </c>
      <c r="B22" s="24" t="s">
        <v>26</v>
      </c>
      <c r="C22" s="169" t="s">
        <v>155</v>
      </c>
      <c r="D22" s="24"/>
    </row>
    <row r="23" ht="18.75" customHeight="1" spans="1:4">
      <c r="A23" s="171" t="s">
        <v>26</v>
      </c>
      <c r="B23" s="24" t="s">
        <v>26</v>
      </c>
      <c r="C23" s="169" t="s">
        <v>156</v>
      </c>
      <c r="D23" s="24"/>
    </row>
    <row r="24" ht="18.75" customHeight="1" spans="1:4">
      <c r="A24" s="171" t="s">
        <v>26</v>
      </c>
      <c r="B24" s="24" t="s">
        <v>26</v>
      </c>
      <c r="C24" s="169" t="s">
        <v>157</v>
      </c>
      <c r="D24" s="24"/>
    </row>
    <row r="25" ht="18.75" customHeight="1" spans="1:4">
      <c r="A25" s="171" t="s">
        <v>26</v>
      </c>
      <c r="B25" s="24" t="s">
        <v>26</v>
      </c>
      <c r="C25" s="169" t="s">
        <v>158</v>
      </c>
      <c r="D25" s="24"/>
    </row>
    <row r="26" ht="18.75" customHeight="1" spans="1:4">
      <c r="A26" s="171" t="s">
        <v>26</v>
      </c>
      <c r="B26" s="24" t="s">
        <v>26</v>
      </c>
      <c r="C26" s="169" t="s">
        <v>159</v>
      </c>
      <c r="D26" s="24"/>
    </row>
    <row r="27" ht="18.75" customHeight="1" spans="1:4">
      <c r="A27" s="171" t="s">
        <v>26</v>
      </c>
      <c r="B27" s="24" t="s">
        <v>26</v>
      </c>
      <c r="C27" s="169" t="s">
        <v>160</v>
      </c>
      <c r="D27" s="24">
        <v>2322501</v>
      </c>
    </row>
    <row r="28" ht="18.75" customHeight="1" spans="1:4">
      <c r="A28" s="171" t="s">
        <v>26</v>
      </c>
      <c r="B28" s="24" t="s">
        <v>26</v>
      </c>
      <c r="C28" s="169" t="s">
        <v>161</v>
      </c>
      <c r="D28" s="24"/>
    </row>
    <row r="29" ht="18.75" customHeight="1" spans="1:4">
      <c r="A29" s="171" t="s">
        <v>26</v>
      </c>
      <c r="B29" s="24" t="s">
        <v>26</v>
      </c>
      <c r="C29" s="169" t="s">
        <v>162</v>
      </c>
      <c r="D29" s="24"/>
    </row>
    <row r="30" ht="18.75" customHeight="1" spans="1:4">
      <c r="A30" s="171" t="s">
        <v>26</v>
      </c>
      <c r="B30" s="24" t="s">
        <v>26</v>
      </c>
      <c r="C30" s="169" t="s">
        <v>163</v>
      </c>
      <c r="D30" s="24"/>
    </row>
    <row r="31" ht="18.75" customHeight="1" spans="1:4">
      <c r="A31" s="171" t="s">
        <v>26</v>
      </c>
      <c r="B31" s="24" t="s">
        <v>26</v>
      </c>
      <c r="C31" s="169" t="s">
        <v>164</v>
      </c>
      <c r="D31" s="24"/>
    </row>
    <row r="32" ht="18.75" customHeight="1" spans="1:4">
      <c r="A32" s="172" t="s">
        <v>26</v>
      </c>
      <c r="B32" s="24" t="s">
        <v>26</v>
      </c>
      <c r="C32" s="169" t="s">
        <v>165</v>
      </c>
      <c r="D32" s="24"/>
    </row>
    <row r="33" ht="18.75" customHeight="1" spans="1:4">
      <c r="A33" s="172" t="s">
        <v>26</v>
      </c>
      <c r="B33" s="24" t="s">
        <v>26</v>
      </c>
      <c r="C33" s="169" t="s">
        <v>166</v>
      </c>
      <c r="D33" s="24"/>
    </row>
    <row r="34" ht="18.75" customHeight="1" spans="1:4">
      <c r="A34" s="172" t="s">
        <v>26</v>
      </c>
      <c r="B34" s="24" t="s">
        <v>26</v>
      </c>
      <c r="C34" s="169" t="s">
        <v>167</v>
      </c>
      <c r="D34" s="24"/>
    </row>
    <row r="35" ht="18.75" customHeight="1" spans="1:4">
      <c r="A35" s="172"/>
      <c r="B35" s="24"/>
      <c r="C35" s="169" t="s">
        <v>168</v>
      </c>
      <c r="D35" s="24"/>
    </row>
    <row r="36" ht="18.75" customHeight="1" spans="1:4">
      <c r="A36" s="172" t="s">
        <v>26</v>
      </c>
      <c r="B36" s="24" t="s">
        <v>26</v>
      </c>
      <c r="C36" s="169" t="s">
        <v>169</v>
      </c>
      <c r="D36" s="24"/>
    </row>
    <row r="37" ht="18.75" customHeight="1" spans="1:4">
      <c r="A37" s="57" t="s">
        <v>170</v>
      </c>
      <c r="B37" s="173">
        <v>36450230.87</v>
      </c>
      <c r="C37" s="174" t="s">
        <v>52</v>
      </c>
      <c r="D37" s="173">
        <v>36450230.87</v>
      </c>
    </row>
    <row r="43" customHeight="1" spans="2:2">
      <c r="B43" s="175">
        <v>39546992.72</v>
      </c>
    </row>
    <row r="45" customHeight="1" spans="2:2">
      <c r="B45">
        <f>B43-B37</f>
        <v>3096761.85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3"/>
      <c r="F2" s="59"/>
      <c r="G2" s="41" t="s">
        <v>171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4"/>
      <c r="C3" s="154"/>
      <c r="D3" s="154"/>
      <c r="E3" s="154"/>
      <c r="F3" s="154"/>
      <c r="G3" s="154"/>
    </row>
    <row r="4" ht="18" customHeight="1" spans="1:7">
      <c r="A4" s="155" t="str">
        <f>"单位名称："&amp;"凤庆县农业农村局"</f>
        <v>单位名称：凤庆县农业农村局</v>
      </c>
      <c r="B4" s="30"/>
      <c r="C4" s="31"/>
      <c r="D4" s="31"/>
      <c r="E4" s="31"/>
      <c r="F4" s="104"/>
      <c r="G4" s="41" t="s">
        <v>1</v>
      </c>
    </row>
    <row r="5" ht="20.25" customHeight="1" spans="1:7">
      <c r="A5" s="156" t="s">
        <v>172</v>
      </c>
      <c r="B5" s="157"/>
      <c r="C5" s="109" t="s">
        <v>56</v>
      </c>
      <c r="D5" s="133" t="s">
        <v>76</v>
      </c>
      <c r="E5" s="14"/>
      <c r="F5" s="15"/>
      <c r="G5" s="126" t="s">
        <v>77</v>
      </c>
    </row>
    <row r="6" ht="20.25" customHeight="1" spans="1:7">
      <c r="A6" s="158" t="s">
        <v>74</v>
      </c>
      <c r="B6" s="158" t="s">
        <v>75</v>
      </c>
      <c r="C6" s="34"/>
      <c r="D6" s="68" t="s">
        <v>58</v>
      </c>
      <c r="E6" s="68" t="s">
        <v>173</v>
      </c>
      <c r="F6" s="68" t="s">
        <v>174</v>
      </c>
      <c r="G6" s="97"/>
    </row>
    <row r="7" ht="19.5" customHeight="1" spans="1:7">
      <c r="A7" s="158" t="s">
        <v>175</v>
      </c>
      <c r="B7" s="158" t="s">
        <v>176</v>
      </c>
      <c r="C7" s="158" t="s">
        <v>177</v>
      </c>
      <c r="D7" s="68">
        <v>4</v>
      </c>
      <c r="E7" s="159" t="s">
        <v>178</v>
      </c>
      <c r="F7" s="159" t="s">
        <v>179</v>
      </c>
      <c r="G7" s="158" t="s">
        <v>180</v>
      </c>
    </row>
    <row r="8" ht="18" customHeight="1" spans="1:7">
      <c r="A8" s="35" t="s">
        <v>85</v>
      </c>
      <c r="B8" s="35" t="s">
        <v>86</v>
      </c>
      <c r="C8" s="24">
        <v>6639894.72</v>
      </c>
      <c r="D8" s="24">
        <v>6639894.72</v>
      </c>
      <c r="E8" s="24">
        <v>6639894.72</v>
      </c>
      <c r="F8" s="24"/>
      <c r="G8" s="24"/>
    </row>
    <row r="9" ht="18" customHeight="1" spans="1:7">
      <c r="A9" s="121" t="s">
        <v>87</v>
      </c>
      <c r="B9" s="121" t="s">
        <v>88</v>
      </c>
      <c r="C9" s="24">
        <v>6503394.72</v>
      </c>
      <c r="D9" s="24">
        <v>6503394.72</v>
      </c>
      <c r="E9" s="24">
        <v>6503394.72</v>
      </c>
      <c r="F9" s="24"/>
      <c r="G9" s="24"/>
    </row>
    <row r="10" ht="18" customHeight="1" spans="1:7">
      <c r="A10" s="122" t="s">
        <v>89</v>
      </c>
      <c r="B10" s="122" t="s">
        <v>90</v>
      </c>
      <c r="C10" s="24">
        <v>847660.2</v>
      </c>
      <c r="D10" s="24">
        <v>847660.2</v>
      </c>
      <c r="E10" s="24">
        <v>847660.2</v>
      </c>
      <c r="F10" s="24"/>
      <c r="G10" s="24"/>
    </row>
    <row r="11" ht="18" customHeight="1" spans="1:7">
      <c r="A11" s="122" t="s">
        <v>91</v>
      </c>
      <c r="B11" s="122" t="s">
        <v>92</v>
      </c>
      <c r="C11" s="24">
        <v>2649079.8</v>
      </c>
      <c r="D11" s="24">
        <v>2649079.8</v>
      </c>
      <c r="E11" s="24">
        <v>2649079.8</v>
      </c>
      <c r="F11" s="24"/>
      <c r="G11" s="24"/>
    </row>
    <row r="12" ht="18" customHeight="1" spans="1:7">
      <c r="A12" s="122" t="s">
        <v>93</v>
      </c>
      <c r="B12" s="122" t="s">
        <v>94</v>
      </c>
      <c r="C12" s="24">
        <v>3006654.72</v>
      </c>
      <c r="D12" s="24">
        <v>3006654.72</v>
      </c>
      <c r="E12" s="24">
        <v>3006654.72</v>
      </c>
      <c r="F12" s="24"/>
      <c r="G12" s="24"/>
    </row>
    <row r="13" ht="18" customHeight="1" spans="1:7">
      <c r="A13" s="121" t="s">
        <v>95</v>
      </c>
      <c r="B13" s="121" t="s">
        <v>96</v>
      </c>
      <c r="C13" s="24">
        <v>136500</v>
      </c>
      <c r="D13" s="24">
        <v>136500</v>
      </c>
      <c r="E13" s="24">
        <v>136500</v>
      </c>
      <c r="F13" s="24"/>
      <c r="G13" s="24"/>
    </row>
    <row r="14" ht="18" customHeight="1" spans="1:7">
      <c r="A14" s="122" t="s">
        <v>97</v>
      </c>
      <c r="B14" s="122" t="s">
        <v>98</v>
      </c>
      <c r="C14" s="24">
        <v>136500</v>
      </c>
      <c r="D14" s="24">
        <v>136500</v>
      </c>
      <c r="E14" s="24">
        <v>136500</v>
      </c>
      <c r="F14" s="24"/>
      <c r="G14" s="24"/>
    </row>
    <row r="15" ht="18" customHeight="1" spans="1:7">
      <c r="A15" s="35" t="s">
        <v>99</v>
      </c>
      <c r="B15" s="35" t="s">
        <v>100</v>
      </c>
      <c r="C15" s="24">
        <v>1447026.22</v>
      </c>
      <c r="D15" s="24">
        <v>1447026.22</v>
      </c>
      <c r="E15" s="24">
        <v>1447026.22</v>
      </c>
      <c r="F15" s="24"/>
      <c r="G15" s="24"/>
    </row>
    <row r="16" ht="18" customHeight="1" spans="1:7">
      <c r="A16" s="121" t="s">
        <v>101</v>
      </c>
      <c r="B16" s="121" t="s">
        <v>102</v>
      </c>
      <c r="C16" s="24">
        <v>1447026.22</v>
      </c>
      <c r="D16" s="24">
        <v>1447026.22</v>
      </c>
      <c r="E16" s="24">
        <v>1447026.22</v>
      </c>
      <c r="F16" s="24"/>
      <c r="G16" s="24"/>
    </row>
    <row r="17" ht="18" customHeight="1" spans="1:7">
      <c r="A17" s="122" t="s">
        <v>103</v>
      </c>
      <c r="B17" s="122" t="s">
        <v>104</v>
      </c>
      <c r="C17" s="24">
        <v>248374.19</v>
      </c>
      <c r="D17" s="24">
        <v>248374.19</v>
      </c>
      <c r="E17" s="24">
        <v>248374.19</v>
      </c>
      <c r="F17" s="24"/>
      <c r="G17" s="24"/>
    </row>
    <row r="18" ht="18" customHeight="1" spans="1:7">
      <c r="A18" s="122" t="s">
        <v>105</v>
      </c>
      <c r="B18" s="122" t="s">
        <v>106</v>
      </c>
      <c r="C18" s="24">
        <v>1085828.84</v>
      </c>
      <c r="D18" s="24">
        <v>1085828.84</v>
      </c>
      <c r="E18" s="24">
        <v>1085828.84</v>
      </c>
      <c r="F18" s="24"/>
      <c r="G18" s="24"/>
    </row>
    <row r="19" ht="18" customHeight="1" spans="1:7">
      <c r="A19" s="122" t="s">
        <v>107</v>
      </c>
      <c r="B19" s="122" t="s">
        <v>108</v>
      </c>
      <c r="C19" s="24">
        <v>112823.19</v>
      </c>
      <c r="D19" s="24">
        <v>112823.19</v>
      </c>
      <c r="E19" s="24">
        <v>112823.19</v>
      </c>
      <c r="F19" s="24"/>
      <c r="G19" s="24"/>
    </row>
    <row r="20" ht="18" customHeight="1" spans="1:7">
      <c r="A20" s="35" t="s">
        <v>109</v>
      </c>
      <c r="B20" s="35" t="s">
        <v>110</v>
      </c>
      <c r="C20" s="24">
        <v>26040808.93</v>
      </c>
      <c r="D20" s="24">
        <v>24908683.93</v>
      </c>
      <c r="E20" s="24">
        <v>23324654.93</v>
      </c>
      <c r="F20" s="24">
        <v>1584029</v>
      </c>
      <c r="G20" s="24">
        <v>1132125</v>
      </c>
    </row>
    <row r="21" ht="18" customHeight="1" spans="1:7">
      <c r="A21" s="121" t="s">
        <v>111</v>
      </c>
      <c r="B21" s="121" t="s">
        <v>112</v>
      </c>
      <c r="C21" s="24">
        <v>25237683.93</v>
      </c>
      <c r="D21" s="24">
        <v>24908683.93</v>
      </c>
      <c r="E21" s="24">
        <v>23324654.93</v>
      </c>
      <c r="F21" s="24">
        <v>1584029</v>
      </c>
      <c r="G21" s="24">
        <v>329000</v>
      </c>
    </row>
    <row r="22" ht="18" customHeight="1" spans="1:7">
      <c r="A22" s="122" t="s">
        <v>113</v>
      </c>
      <c r="B22" s="122" t="s">
        <v>114</v>
      </c>
      <c r="C22" s="24">
        <v>4616696.38</v>
      </c>
      <c r="D22" s="24">
        <v>4616696.38</v>
      </c>
      <c r="E22" s="24">
        <v>4074772.38</v>
      </c>
      <c r="F22" s="24">
        <v>541924</v>
      </c>
      <c r="G22" s="24"/>
    </row>
    <row r="23" ht="18" customHeight="1" spans="1:7">
      <c r="A23" s="122" t="s">
        <v>115</v>
      </c>
      <c r="B23" s="122" t="s">
        <v>116</v>
      </c>
      <c r="C23" s="24">
        <v>20550987.55</v>
      </c>
      <c r="D23" s="24">
        <v>20291987.55</v>
      </c>
      <c r="E23" s="24">
        <v>19249882.55</v>
      </c>
      <c r="F23" s="24">
        <v>1042105</v>
      </c>
      <c r="G23" s="24">
        <v>259000</v>
      </c>
    </row>
    <row r="24" ht="18" customHeight="1" spans="1:7">
      <c r="A24" s="122" t="s">
        <v>117</v>
      </c>
      <c r="B24" s="122" t="s">
        <v>118</v>
      </c>
      <c r="C24" s="24">
        <v>50000</v>
      </c>
      <c r="D24" s="24"/>
      <c r="E24" s="24"/>
      <c r="F24" s="24"/>
      <c r="G24" s="24">
        <v>50000</v>
      </c>
    </row>
    <row r="25" ht="18" customHeight="1" spans="1:7">
      <c r="A25" s="122" t="s">
        <v>119</v>
      </c>
      <c r="B25" s="122" t="s">
        <v>120</v>
      </c>
      <c r="C25" s="24">
        <v>20000</v>
      </c>
      <c r="D25" s="24"/>
      <c r="E25" s="24"/>
      <c r="F25" s="24"/>
      <c r="G25" s="24">
        <v>20000</v>
      </c>
    </row>
    <row r="26" ht="18" customHeight="1" spans="1:7">
      <c r="A26" s="121" t="s">
        <v>123</v>
      </c>
      <c r="B26" s="121" t="s">
        <v>124</v>
      </c>
      <c r="C26" s="24">
        <v>803125</v>
      </c>
      <c r="D26" s="24"/>
      <c r="E26" s="24"/>
      <c r="F26" s="24"/>
      <c r="G26" s="24">
        <v>803125</v>
      </c>
    </row>
    <row r="27" ht="18" customHeight="1" spans="1:7">
      <c r="A27" s="122" t="s">
        <v>125</v>
      </c>
      <c r="B27" s="122" t="s">
        <v>126</v>
      </c>
      <c r="C27" s="24">
        <v>803125</v>
      </c>
      <c r="D27" s="24"/>
      <c r="E27" s="24"/>
      <c r="F27" s="24"/>
      <c r="G27" s="24">
        <v>803125</v>
      </c>
    </row>
    <row r="28" ht="18" customHeight="1" spans="1:7">
      <c r="A28" s="35" t="s">
        <v>127</v>
      </c>
      <c r="B28" s="35" t="s">
        <v>128</v>
      </c>
      <c r="C28" s="24">
        <v>2322501</v>
      </c>
      <c r="D28" s="24">
        <v>2322501</v>
      </c>
      <c r="E28" s="24">
        <v>2322501</v>
      </c>
      <c r="F28" s="24"/>
      <c r="G28" s="24"/>
    </row>
    <row r="29" ht="18" customHeight="1" spans="1:7">
      <c r="A29" s="121" t="s">
        <v>129</v>
      </c>
      <c r="B29" s="121" t="s">
        <v>130</v>
      </c>
      <c r="C29" s="24">
        <v>2322501</v>
      </c>
      <c r="D29" s="24">
        <v>2322501</v>
      </c>
      <c r="E29" s="24">
        <v>2322501</v>
      </c>
      <c r="F29" s="24"/>
      <c r="G29" s="24"/>
    </row>
    <row r="30" ht="18" customHeight="1" spans="1:7">
      <c r="A30" s="122" t="s">
        <v>131</v>
      </c>
      <c r="B30" s="122" t="s">
        <v>132</v>
      </c>
      <c r="C30" s="24">
        <v>2322501</v>
      </c>
      <c r="D30" s="24">
        <v>2322501</v>
      </c>
      <c r="E30" s="24">
        <v>2322501</v>
      </c>
      <c r="F30" s="24"/>
      <c r="G30" s="24"/>
    </row>
    <row r="31" ht="18" customHeight="1" spans="1:7">
      <c r="A31" s="160" t="s">
        <v>133</v>
      </c>
      <c r="B31" s="161" t="s">
        <v>133</v>
      </c>
      <c r="C31" s="24">
        <v>36450230.87</v>
      </c>
      <c r="D31" s="24">
        <v>35318105.87</v>
      </c>
      <c r="E31" s="24">
        <v>33734076.87</v>
      </c>
      <c r="F31" s="24">
        <v>1584029</v>
      </c>
      <c r="G31" s="24">
        <v>1132125</v>
      </c>
    </row>
  </sheetData>
  <mergeCells count="7">
    <mergeCell ref="A3:G3"/>
    <mergeCell ref="A4:E4"/>
    <mergeCell ref="A5:B5"/>
    <mergeCell ref="D5:F5"/>
    <mergeCell ref="A31:B31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2"/>
      <c r="B1" s="142"/>
      <c r="C1" s="142"/>
      <c r="D1" s="142"/>
      <c r="E1" s="142"/>
      <c r="F1" s="142"/>
      <c r="G1" s="142"/>
    </row>
    <row r="2" ht="15" customHeight="1" spans="1:7">
      <c r="A2" s="143"/>
      <c r="B2" s="144"/>
      <c r="C2" s="145"/>
      <c r="D2" s="64"/>
      <c r="G2" s="90" t="s">
        <v>181</v>
      </c>
    </row>
    <row r="3" ht="39" customHeight="1" spans="1:7">
      <c r="A3" s="131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"单位名称："&amp;"凤庆县农业农村局"</f>
        <v>单位名称：凤庆县农业农村局</v>
      </c>
      <c r="B4" s="144"/>
      <c r="C4" s="145"/>
      <c r="D4" s="64"/>
      <c r="E4" s="31"/>
      <c r="G4" s="90" t="s">
        <v>182</v>
      </c>
    </row>
    <row r="5" ht="18.75" customHeight="1" spans="1:7">
      <c r="A5" s="11" t="s">
        <v>183</v>
      </c>
      <c r="B5" s="11" t="s">
        <v>184</v>
      </c>
      <c r="C5" s="32" t="s">
        <v>185</v>
      </c>
      <c r="D5" s="13" t="s">
        <v>186</v>
      </c>
      <c r="E5" s="14"/>
      <c r="F5" s="15"/>
      <c r="G5" s="32" t="s">
        <v>187</v>
      </c>
    </row>
    <row r="6" ht="18.75" customHeight="1" spans="1:7">
      <c r="A6" s="18"/>
      <c r="B6" s="146"/>
      <c r="C6" s="34"/>
      <c r="D6" s="68" t="s">
        <v>58</v>
      </c>
      <c r="E6" s="68" t="s">
        <v>188</v>
      </c>
      <c r="F6" s="68" t="s">
        <v>189</v>
      </c>
      <c r="G6" s="34"/>
    </row>
    <row r="7" ht="18.75" customHeight="1" spans="1:7">
      <c r="A7" s="147" t="s">
        <v>56</v>
      </c>
      <c r="B7" s="148">
        <v>1</v>
      </c>
      <c r="C7" s="149">
        <v>2</v>
      </c>
      <c r="D7" s="150">
        <v>3</v>
      </c>
      <c r="E7" s="150">
        <v>4</v>
      </c>
      <c r="F7" s="150">
        <v>5</v>
      </c>
      <c r="G7" s="149">
        <v>6</v>
      </c>
    </row>
    <row r="8" ht="18.75" customHeight="1" spans="1:7">
      <c r="A8" s="147" t="s">
        <v>56</v>
      </c>
      <c r="B8" s="151">
        <v>455000</v>
      </c>
      <c r="C8" s="151"/>
      <c r="D8" s="151">
        <v>275000</v>
      </c>
      <c r="E8" s="151"/>
      <c r="F8" s="151">
        <v>275000</v>
      </c>
      <c r="G8" s="151">
        <v>180000</v>
      </c>
    </row>
    <row r="9" ht="18.75" customHeight="1" spans="1:7">
      <c r="A9" s="152" t="s">
        <v>190</v>
      </c>
      <c r="B9" s="151"/>
      <c r="C9" s="151"/>
      <c r="D9" s="151"/>
      <c r="E9" s="151"/>
      <c r="F9" s="151"/>
      <c r="G9" s="151"/>
    </row>
    <row r="10" ht="18.75" customHeight="1" spans="1:7">
      <c r="A10" s="152" t="s">
        <v>191</v>
      </c>
      <c r="B10" s="151">
        <v>455000</v>
      </c>
      <c r="C10" s="151"/>
      <c r="D10" s="151">
        <v>275000</v>
      </c>
      <c r="E10" s="151"/>
      <c r="F10" s="151">
        <v>275000</v>
      </c>
      <c r="G10" s="151">
        <v>180000</v>
      </c>
    </row>
    <row r="11" ht="18.75" customHeight="1" spans="1:7">
      <c r="A11" s="152" t="s">
        <v>192</v>
      </c>
      <c r="B11" s="151"/>
      <c r="C11" s="151"/>
      <c r="D11" s="151"/>
      <c r="E11" s="151"/>
      <c r="F11" s="151"/>
      <c r="G11" s="151"/>
    </row>
    <row r="12" ht="18.75" customHeight="1" spans="1:7">
      <c r="A12" s="152" t="s">
        <v>193</v>
      </c>
      <c r="B12" s="151"/>
      <c r="C12" s="151"/>
      <c r="D12" s="151"/>
      <c r="E12" s="151"/>
      <c r="F12" s="151"/>
      <c r="G12" s="151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6"/>
  <sheetViews>
    <sheetView showZeros="0" workbookViewId="0">
      <pane ySplit="1" topLeftCell="A4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9"/>
      <c r="D2" s="130"/>
      <c r="E2" s="130"/>
      <c r="F2" s="130"/>
      <c r="G2" s="130"/>
      <c r="H2" s="70"/>
      <c r="I2" s="70"/>
      <c r="J2" s="70"/>
      <c r="K2" s="70"/>
      <c r="L2" s="70"/>
      <c r="M2" s="70"/>
      <c r="N2" s="31"/>
      <c r="O2" s="31"/>
      <c r="P2" s="31"/>
      <c r="Q2" s="70"/>
      <c r="U2" s="129"/>
      <c r="W2" s="40" t="s">
        <v>194</v>
      </c>
    </row>
    <row r="3" ht="39.75" customHeight="1" spans="1:23">
      <c r="A3" s="131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"单位名称："&amp;"凤庆县农业农村局"</f>
        <v>单位名称：凤庆县农业农村局</v>
      </c>
      <c r="B4" s="132"/>
      <c r="C4" s="132"/>
      <c r="D4" s="132"/>
      <c r="E4" s="132"/>
      <c r="F4" s="132"/>
      <c r="G4" s="132"/>
      <c r="H4" s="74"/>
      <c r="I4" s="74"/>
      <c r="J4" s="74"/>
      <c r="K4" s="74"/>
      <c r="L4" s="74"/>
      <c r="M4" s="74"/>
      <c r="N4" s="96"/>
      <c r="O4" s="96"/>
      <c r="P4" s="96"/>
      <c r="Q4" s="74"/>
      <c r="U4" s="129"/>
      <c r="W4" s="40" t="s">
        <v>182</v>
      </c>
    </row>
    <row r="5" ht="18" customHeight="1" spans="1:23">
      <c r="A5" s="11" t="s">
        <v>195</v>
      </c>
      <c r="B5" s="11" t="s">
        <v>196</v>
      </c>
      <c r="C5" s="11" t="s">
        <v>197</v>
      </c>
      <c r="D5" s="11" t="s">
        <v>198</v>
      </c>
      <c r="E5" s="11" t="s">
        <v>199</v>
      </c>
      <c r="F5" s="11" t="s">
        <v>200</v>
      </c>
      <c r="G5" s="11" t="s">
        <v>201</v>
      </c>
      <c r="H5" s="133" t="s">
        <v>202</v>
      </c>
      <c r="I5" s="66" t="s">
        <v>202</v>
      </c>
      <c r="J5" s="66"/>
      <c r="K5" s="66"/>
      <c r="L5" s="66"/>
      <c r="M5" s="66"/>
      <c r="N5" s="14"/>
      <c r="O5" s="14"/>
      <c r="P5" s="14"/>
      <c r="Q5" s="77" t="s">
        <v>62</v>
      </c>
      <c r="R5" s="66" t="s">
        <v>79</v>
      </c>
      <c r="S5" s="66"/>
      <c r="T5" s="66"/>
      <c r="U5" s="66"/>
      <c r="V5" s="66"/>
      <c r="W5" s="137"/>
    </row>
    <row r="6" ht="18" customHeight="1" spans="1:23">
      <c r="A6" s="16"/>
      <c r="B6" s="128"/>
      <c r="C6" s="16"/>
      <c r="D6" s="16"/>
      <c r="E6" s="16"/>
      <c r="F6" s="16"/>
      <c r="G6" s="16"/>
      <c r="H6" s="109" t="s">
        <v>203</v>
      </c>
      <c r="I6" s="133" t="s">
        <v>59</v>
      </c>
      <c r="J6" s="66"/>
      <c r="K6" s="66"/>
      <c r="L6" s="66"/>
      <c r="M6" s="137"/>
      <c r="N6" s="13" t="s">
        <v>204</v>
      </c>
      <c r="O6" s="14"/>
      <c r="P6" s="15"/>
      <c r="Q6" s="11" t="s">
        <v>62</v>
      </c>
      <c r="R6" s="133" t="s">
        <v>79</v>
      </c>
      <c r="S6" s="77" t="s">
        <v>65</v>
      </c>
      <c r="T6" s="66" t="s">
        <v>79</v>
      </c>
      <c r="U6" s="77" t="s">
        <v>67</v>
      </c>
      <c r="V6" s="77" t="s">
        <v>68</v>
      </c>
      <c r="W6" s="139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8" t="s">
        <v>205</v>
      </c>
      <c r="J7" s="11" t="s">
        <v>206</v>
      </c>
      <c r="K7" s="11" t="s">
        <v>207</v>
      </c>
      <c r="L7" s="11" t="s">
        <v>208</v>
      </c>
      <c r="M7" s="11" t="s">
        <v>209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210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2"/>
      <c r="B8" s="112"/>
      <c r="C8" s="112"/>
      <c r="D8" s="112"/>
      <c r="E8" s="112"/>
      <c r="F8" s="112"/>
      <c r="G8" s="112"/>
      <c r="H8" s="112"/>
      <c r="I8" s="95"/>
      <c r="J8" s="18" t="s">
        <v>211</v>
      </c>
      <c r="K8" s="18" t="s">
        <v>207</v>
      </c>
      <c r="L8" s="18" t="s">
        <v>208</v>
      </c>
      <c r="M8" s="18" t="s">
        <v>209</v>
      </c>
      <c r="N8" s="18" t="s">
        <v>207</v>
      </c>
      <c r="O8" s="18" t="s">
        <v>208</v>
      </c>
      <c r="P8" s="18" t="s">
        <v>209</v>
      </c>
      <c r="Q8" s="18" t="s">
        <v>62</v>
      </c>
      <c r="R8" s="18" t="s">
        <v>58</v>
      </c>
      <c r="S8" s="18" t="s">
        <v>65</v>
      </c>
      <c r="T8" s="18" t="s">
        <v>210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4">
        <v>1</v>
      </c>
      <c r="B9" s="134">
        <v>2</v>
      </c>
      <c r="C9" s="134">
        <v>3</v>
      </c>
      <c r="D9" s="134">
        <v>4</v>
      </c>
      <c r="E9" s="134">
        <v>5</v>
      </c>
      <c r="F9" s="134">
        <v>6</v>
      </c>
      <c r="G9" s="134">
        <v>7</v>
      </c>
      <c r="H9" s="134">
        <v>8</v>
      </c>
      <c r="I9" s="134">
        <v>9</v>
      </c>
      <c r="J9" s="134">
        <v>10</v>
      </c>
      <c r="K9" s="134">
        <v>11</v>
      </c>
      <c r="L9" s="134">
        <v>12</v>
      </c>
      <c r="M9" s="134">
        <v>13</v>
      </c>
      <c r="N9" s="134">
        <v>14</v>
      </c>
      <c r="O9" s="134">
        <v>15</v>
      </c>
      <c r="P9" s="134">
        <v>16</v>
      </c>
      <c r="Q9" s="134">
        <v>17</v>
      </c>
      <c r="R9" s="134">
        <v>18</v>
      </c>
      <c r="S9" s="134">
        <v>19</v>
      </c>
      <c r="T9" s="134">
        <v>20</v>
      </c>
      <c r="U9" s="134">
        <v>21</v>
      </c>
      <c r="V9" s="134">
        <v>22</v>
      </c>
      <c r="W9" s="134">
        <v>23</v>
      </c>
    </row>
    <row r="10" ht="21" customHeight="1" spans="1:23">
      <c r="A10" s="135" t="s">
        <v>71</v>
      </c>
      <c r="B10" s="135"/>
      <c r="C10" s="135"/>
      <c r="D10" s="135"/>
      <c r="E10" s="135"/>
      <c r="F10" s="135"/>
      <c r="G10" s="135"/>
      <c r="H10" s="24">
        <v>35318105.87</v>
      </c>
      <c r="I10" s="24">
        <v>35318105.87</v>
      </c>
      <c r="J10" s="24"/>
      <c r="K10" s="24"/>
      <c r="L10" s="24">
        <v>35318105.87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6" t="s">
        <v>71</v>
      </c>
      <c r="B11" s="22"/>
      <c r="C11" s="22"/>
      <c r="D11" s="22"/>
      <c r="E11" s="22"/>
      <c r="F11" s="22"/>
      <c r="G11" s="22"/>
      <c r="H11" s="24">
        <v>35318105.87</v>
      </c>
      <c r="I11" s="24">
        <v>35318105.87</v>
      </c>
      <c r="J11" s="24"/>
      <c r="K11" s="24"/>
      <c r="L11" s="24">
        <v>35318105.87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212</v>
      </c>
      <c r="C12" s="22" t="s">
        <v>213</v>
      </c>
      <c r="D12" s="22" t="s">
        <v>115</v>
      </c>
      <c r="E12" s="22" t="s">
        <v>116</v>
      </c>
      <c r="F12" s="22" t="s">
        <v>214</v>
      </c>
      <c r="G12" s="22" t="s">
        <v>215</v>
      </c>
      <c r="H12" s="24">
        <v>8491032</v>
      </c>
      <c r="I12" s="24">
        <v>8491032</v>
      </c>
      <c r="J12" s="24"/>
      <c r="K12" s="24"/>
      <c r="L12" s="24">
        <v>8491032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216</v>
      </c>
      <c r="C13" s="22" t="s">
        <v>217</v>
      </c>
      <c r="D13" s="22" t="s">
        <v>113</v>
      </c>
      <c r="E13" s="22" t="s">
        <v>114</v>
      </c>
      <c r="F13" s="22" t="s">
        <v>214</v>
      </c>
      <c r="G13" s="22" t="s">
        <v>215</v>
      </c>
      <c r="H13" s="24">
        <v>1574040</v>
      </c>
      <c r="I13" s="24">
        <v>1574040</v>
      </c>
      <c r="J13" s="24"/>
      <c r="K13" s="24"/>
      <c r="L13" s="24">
        <v>1574040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216</v>
      </c>
      <c r="C14" s="22" t="s">
        <v>217</v>
      </c>
      <c r="D14" s="22" t="s">
        <v>113</v>
      </c>
      <c r="E14" s="22" t="s">
        <v>114</v>
      </c>
      <c r="F14" s="22" t="s">
        <v>218</v>
      </c>
      <c r="G14" s="22" t="s">
        <v>219</v>
      </c>
      <c r="H14" s="24">
        <v>1361808</v>
      </c>
      <c r="I14" s="24">
        <v>1361808</v>
      </c>
      <c r="J14" s="24"/>
      <c r="K14" s="24"/>
      <c r="L14" s="24">
        <v>1361808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212</v>
      </c>
      <c r="C15" s="22" t="s">
        <v>213</v>
      </c>
      <c r="D15" s="22" t="s">
        <v>115</v>
      </c>
      <c r="E15" s="22" t="s">
        <v>116</v>
      </c>
      <c r="F15" s="22" t="s">
        <v>218</v>
      </c>
      <c r="G15" s="22" t="s">
        <v>219</v>
      </c>
      <c r="H15" s="24">
        <v>1226676</v>
      </c>
      <c r="I15" s="24">
        <v>1226676</v>
      </c>
      <c r="J15" s="24"/>
      <c r="K15" s="24"/>
      <c r="L15" s="24">
        <v>1226676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216</v>
      </c>
      <c r="C16" s="22" t="s">
        <v>217</v>
      </c>
      <c r="D16" s="22" t="s">
        <v>113</v>
      </c>
      <c r="E16" s="22" t="s">
        <v>114</v>
      </c>
      <c r="F16" s="22" t="s">
        <v>218</v>
      </c>
      <c r="G16" s="22" t="s">
        <v>219</v>
      </c>
      <c r="H16" s="24">
        <v>342600</v>
      </c>
      <c r="I16" s="24">
        <v>342600</v>
      </c>
      <c r="J16" s="24"/>
      <c r="K16" s="24"/>
      <c r="L16" s="24">
        <v>342600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216</v>
      </c>
      <c r="C17" s="22" t="s">
        <v>217</v>
      </c>
      <c r="D17" s="22" t="s">
        <v>113</v>
      </c>
      <c r="E17" s="22" t="s">
        <v>114</v>
      </c>
      <c r="F17" s="22" t="s">
        <v>220</v>
      </c>
      <c r="G17" s="22" t="s">
        <v>221</v>
      </c>
      <c r="H17" s="24">
        <v>131170</v>
      </c>
      <c r="I17" s="24">
        <v>131170</v>
      </c>
      <c r="J17" s="24"/>
      <c r="K17" s="24"/>
      <c r="L17" s="24">
        <v>131170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222</v>
      </c>
      <c r="C18" s="22" t="s">
        <v>223</v>
      </c>
      <c r="D18" s="22" t="s">
        <v>113</v>
      </c>
      <c r="E18" s="22" t="s">
        <v>114</v>
      </c>
      <c r="F18" s="22" t="s">
        <v>220</v>
      </c>
      <c r="G18" s="22" t="s">
        <v>221</v>
      </c>
      <c r="H18" s="24">
        <v>562500</v>
      </c>
      <c r="I18" s="24">
        <v>562500</v>
      </c>
      <c r="J18" s="24"/>
      <c r="K18" s="24"/>
      <c r="L18" s="24">
        <v>562500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212</v>
      </c>
      <c r="C19" s="22" t="s">
        <v>213</v>
      </c>
      <c r="D19" s="22" t="s">
        <v>115</v>
      </c>
      <c r="E19" s="22" t="s">
        <v>116</v>
      </c>
      <c r="F19" s="22" t="s">
        <v>224</v>
      </c>
      <c r="G19" s="22" t="s">
        <v>225</v>
      </c>
      <c r="H19" s="24">
        <v>1978200</v>
      </c>
      <c r="I19" s="24">
        <v>1978200</v>
      </c>
      <c r="J19" s="24"/>
      <c r="K19" s="24"/>
      <c r="L19" s="24">
        <v>1978200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226</v>
      </c>
      <c r="C20" s="22" t="s">
        <v>227</v>
      </c>
      <c r="D20" s="22" t="s">
        <v>115</v>
      </c>
      <c r="E20" s="22" t="s">
        <v>116</v>
      </c>
      <c r="F20" s="22" t="s">
        <v>224</v>
      </c>
      <c r="G20" s="22" t="s">
        <v>225</v>
      </c>
      <c r="H20" s="24">
        <v>2538000</v>
      </c>
      <c r="I20" s="24">
        <v>2538000</v>
      </c>
      <c r="J20" s="24"/>
      <c r="K20" s="24"/>
      <c r="L20" s="24">
        <v>2538000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212</v>
      </c>
      <c r="C21" s="22" t="s">
        <v>213</v>
      </c>
      <c r="D21" s="22" t="s">
        <v>115</v>
      </c>
      <c r="E21" s="22" t="s">
        <v>116</v>
      </c>
      <c r="F21" s="22" t="s">
        <v>224</v>
      </c>
      <c r="G21" s="22" t="s">
        <v>225</v>
      </c>
      <c r="H21" s="24">
        <v>2512920</v>
      </c>
      <c r="I21" s="24">
        <v>2512920</v>
      </c>
      <c r="J21" s="24"/>
      <c r="K21" s="24"/>
      <c r="L21" s="24">
        <v>2512920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212</v>
      </c>
      <c r="C22" s="22" t="s">
        <v>213</v>
      </c>
      <c r="D22" s="22" t="s">
        <v>115</v>
      </c>
      <c r="E22" s="22" t="s">
        <v>116</v>
      </c>
      <c r="F22" s="22" t="s">
        <v>224</v>
      </c>
      <c r="G22" s="22" t="s">
        <v>225</v>
      </c>
      <c r="H22" s="24">
        <v>1531260</v>
      </c>
      <c r="I22" s="24">
        <v>1531260</v>
      </c>
      <c r="J22" s="24"/>
      <c r="K22" s="24"/>
      <c r="L22" s="24">
        <v>1531260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228</v>
      </c>
      <c r="C23" s="22" t="s">
        <v>229</v>
      </c>
      <c r="D23" s="22" t="s">
        <v>93</v>
      </c>
      <c r="E23" s="22" t="s">
        <v>94</v>
      </c>
      <c r="F23" s="22" t="s">
        <v>230</v>
      </c>
      <c r="G23" s="22" t="s">
        <v>231</v>
      </c>
      <c r="H23" s="24">
        <v>559716.48</v>
      </c>
      <c r="I23" s="24">
        <v>559716.48</v>
      </c>
      <c r="J23" s="24"/>
      <c r="K23" s="24"/>
      <c r="L23" s="24">
        <v>559716.48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228</v>
      </c>
      <c r="C24" s="22" t="s">
        <v>229</v>
      </c>
      <c r="D24" s="22" t="s">
        <v>93</v>
      </c>
      <c r="E24" s="22" t="s">
        <v>94</v>
      </c>
      <c r="F24" s="22" t="s">
        <v>230</v>
      </c>
      <c r="G24" s="22" t="s">
        <v>231</v>
      </c>
      <c r="H24" s="24">
        <v>2446938.24</v>
      </c>
      <c r="I24" s="24">
        <v>2446938.24</v>
      </c>
      <c r="J24" s="24"/>
      <c r="K24" s="24"/>
      <c r="L24" s="24">
        <v>2446938.24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228</v>
      </c>
      <c r="C25" s="22" t="s">
        <v>229</v>
      </c>
      <c r="D25" s="22" t="s">
        <v>103</v>
      </c>
      <c r="E25" s="22" t="s">
        <v>104</v>
      </c>
      <c r="F25" s="22" t="s">
        <v>232</v>
      </c>
      <c r="G25" s="22" t="s">
        <v>233</v>
      </c>
      <c r="H25" s="24">
        <v>248374.19</v>
      </c>
      <c r="I25" s="24">
        <v>248374.19</v>
      </c>
      <c r="J25" s="24"/>
      <c r="K25" s="24"/>
      <c r="L25" s="24">
        <v>248374.19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228</v>
      </c>
      <c r="C26" s="22" t="s">
        <v>229</v>
      </c>
      <c r="D26" s="22" t="s">
        <v>105</v>
      </c>
      <c r="E26" s="22" t="s">
        <v>106</v>
      </c>
      <c r="F26" s="22" t="s">
        <v>232</v>
      </c>
      <c r="G26" s="22" t="s">
        <v>233</v>
      </c>
      <c r="H26" s="24">
        <v>1085828.84</v>
      </c>
      <c r="I26" s="24">
        <v>1085828.84</v>
      </c>
      <c r="J26" s="24"/>
      <c r="K26" s="24"/>
      <c r="L26" s="24">
        <v>1085828.84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228</v>
      </c>
      <c r="C27" s="22" t="s">
        <v>229</v>
      </c>
      <c r="D27" s="22" t="s">
        <v>107</v>
      </c>
      <c r="E27" s="22" t="s">
        <v>108</v>
      </c>
      <c r="F27" s="22" t="s">
        <v>234</v>
      </c>
      <c r="G27" s="22" t="s">
        <v>235</v>
      </c>
      <c r="H27" s="24">
        <v>36252</v>
      </c>
      <c r="I27" s="24">
        <v>36252</v>
      </c>
      <c r="J27" s="24"/>
      <c r="K27" s="24"/>
      <c r="L27" s="24">
        <v>36252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228</v>
      </c>
      <c r="C28" s="22" t="s">
        <v>229</v>
      </c>
      <c r="D28" s="22" t="s">
        <v>107</v>
      </c>
      <c r="E28" s="22" t="s">
        <v>108</v>
      </c>
      <c r="F28" s="22" t="s">
        <v>234</v>
      </c>
      <c r="G28" s="22" t="s">
        <v>235</v>
      </c>
      <c r="H28" s="24">
        <v>38988</v>
      </c>
      <c r="I28" s="24">
        <v>38988</v>
      </c>
      <c r="J28" s="24"/>
      <c r="K28" s="24"/>
      <c r="L28" s="24">
        <v>38988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228</v>
      </c>
      <c r="C29" s="22" t="s">
        <v>229</v>
      </c>
      <c r="D29" s="22" t="s">
        <v>115</v>
      </c>
      <c r="E29" s="22" t="s">
        <v>116</v>
      </c>
      <c r="F29" s="22" t="s">
        <v>234</v>
      </c>
      <c r="G29" s="22" t="s">
        <v>235</v>
      </c>
      <c r="H29" s="24">
        <v>107053.55</v>
      </c>
      <c r="I29" s="24">
        <v>107053.55</v>
      </c>
      <c r="J29" s="24"/>
      <c r="K29" s="24"/>
      <c r="L29" s="24">
        <v>107053.55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228</v>
      </c>
      <c r="C30" s="22" t="s">
        <v>229</v>
      </c>
      <c r="D30" s="22" t="s">
        <v>107</v>
      </c>
      <c r="E30" s="22" t="s">
        <v>108</v>
      </c>
      <c r="F30" s="22" t="s">
        <v>234</v>
      </c>
      <c r="G30" s="22" t="s">
        <v>235</v>
      </c>
      <c r="H30" s="24">
        <v>6996.46</v>
      </c>
      <c r="I30" s="24">
        <v>6996.46</v>
      </c>
      <c r="J30" s="24"/>
      <c r="K30" s="24"/>
      <c r="L30" s="24">
        <v>6996.46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228</v>
      </c>
      <c r="C31" s="22" t="s">
        <v>229</v>
      </c>
      <c r="D31" s="22" t="s">
        <v>107</v>
      </c>
      <c r="E31" s="22" t="s">
        <v>108</v>
      </c>
      <c r="F31" s="22" t="s">
        <v>234</v>
      </c>
      <c r="G31" s="22" t="s">
        <v>235</v>
      </c>
      <c r="H31" s="24">
        <v>30586.73</v>
      </c>
      <c r="I31" s="24">
        <v>30586.73</v>
      </c>
      <c r="J31" s="24"/>
      <c r="K31" s="24"/>
      <c r="L31" s="24">
        <v>30586.73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228</v>
      </c>
      <c r="C32" s="22" t="s">
        <v>229</v>
      </c>
      <c r="D32" s="22" t="s">
        <v>113</v>
      </c>
      <c r="E32" s="22" t="s">
        <v>114</v>
      </c>
      <c r="F32" s="22" t="s">
        <v>234</v>
      </c>
      <c r="G32" s="22" t="s">
        <v>235</v>
      </c>
      <c r="H32" s="24">
        <v>3849.38</v>
      </c>
      <c r="I32" s="24">
        <v>3849.38</v>
      </c>
      <c r="J32" s="24"/>
      <c r="K32" s="24"/>
      <c r="L32" s="24">
        <v>3849.38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236</v>
      </c>
      <c r="C33" s="22" t="s">
        <v>132</v>
      </c>
      <c r="D33" s="22" t="s">
        <v>131</v>
      </c>
      <c r="E33" s="22" t="s">
        <v>132</v>
      </c>
      <c r="F33" s="22" t="s">
        <v>237</v>
      </c>
      <c r="G33" s="22" t="s">
        <v>132</v>
      </c>
      <c r="H33" s="24">
        <v>1888746</v>
      </c>
      <c r="I33" s="24">
        <v>1888746</v>
      </c>
      <c r="J33" s="24"/>
      <c r="K33" s="24"/>
      <c r="L33" s="24">
        <v>1888746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236</v>
      </c>
      <c r="C34" s="22" t="s">
        <v>132</v>
      </c>
      <c r="D34" s="22" t="s">
        <v>131</v>
      </c>
      <c r="E34" s="22" t="s">
        <v>132</v>
      </c>
      <c r="F34" s="22" t="s">
        <v>237</v>
      </c>
      <c r="G34" s="22" t="s">
        <v>132</v>
      </c>
      <c r="H34" s="24">
        <v>419787</v>
      </c>
      <c r="I34" s="24">
        <v>419787</v>
      </c>
      <c r="J34" s="24"/>
      <c r="K34" s="24"/>
      <c r="L34" s="24">
        <v>419787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238</v>
      </c>
      <c r="C35" s="22" t="s">
        <v>239</v>
      </c>
      <c r="D35" s="22" t="s">
        <v>131</v>
      </c>
      <c r="E35" s="22" t="s">
        <v>132</v>
      </c>
      <c r="F35" s="22" t="s">
        <v>237</v>
      </c>
      <c r="G35" s="22" t="s">
        <v>132</v>
      </c>
      <c r="H35" s="24">
        <v>13968</v>
      </c>
      <c r="I35" s="24">
        <v>13968</v>
      </c>
      <c r="J35" s="24"/>
      <c r="K35" s="24"/>
      <c r="L35" s="24">
        <v>13968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240</v>
      </c>
      <c r="C36" s="22" t="s">
        <v>241</v>
      </c>
      <c r="D36" s="22" t="s">
        <v>113</v>
      </c>
      <c r="E36" s="22" t="s">
        <v>114</v>
      </c>
      <c r="F36" s="22" t="s">
        <v>242</v>
      </c>
      <c r="G36" s="22" t="s">
        <v>187</v>
      </c>
      <c r="H36" s="24">
        <v>20000</v>
      </c>
      <c r="I36" s="24">
        <v>20000</v>
      </c>
      <c r="J36" s="24"/>
      <c r="K36" s="24"/>
      <c r="L36" s="24">
        <v>20000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243</v>
      </c>
      <c r="C37" s="22" t="s">
        <v>244</v>
      </c>
      <c r="D37" s="22" t="s">
        <v>113</v>
      </c>
      <c r="E37" s="22" t="s">
        <v>114</v>
      </c>
      <c r="F37" s="22" t="s">
        <v>245</v>
      </c>
      <c r="G37" s="22" t="s">
        <v>246</v>
      </c>
      <c r="H37" s="24">
        <v>26000</v>
      </c>
      <c r="I37" s="24">
        <v>26000</v>
      </c>
      <c r="J37" s="24"/>
      <c r="K37" s="24"/>
      <c r="L37" s="24">
        <v>26000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243</v>
      </c>
      <c r="C38" s="22" t="s">
        <v>244</v>
      </c>
      <c r="D38" s="22" t="s">
        <v>113</v>
      </c>
      <c r="E38" s="22" t="s">
        <v>114</v>
      </c>
      <c r="F38" s="22" t="s">
        <v>247</v>
      </c>
      <c r="G38" s="22" t="s">
        <v>248</v>
      </c>
      <c r="H38" s="24">
        <v>10000</v>
      </c>
      <c r="I38" s="24">
        <v>10000</v>
      </c>
      <c r="J38" s="24"/>
      <c r="K38" s="24"/>
      <c r="L38" s="24">
        <v>10000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243</v>
      </c>
      <c r="C39" s="22" t="s">
        <v>244</v>
      </c>
      <c r="D39" s="22" t="s">
        <v>113</v>
      </c>
      <c r="E39" s="22" t="s">
        <v>114</v>
      </c>
      <c r="F39" s="22" t="s">
        <v>249</v>
      </c>
      <c r="G39" s="22" t="s">
        <v>250</v>
      </c>
      <c r="H39" s="24">
        <v>9000</v>
      </c>
      <c r="I39" s="24">
        <v>9000</v>
      </c>
      <c r="J39" s="24"/>
      <c r="K39" s="24"/>
      <c r="L39" s="24">
        <v>9000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243</v>
      </c>
      <c r="C40" s="22" t="s">
        <v>244</v>
      </c>
      <c r="D40" s="22" t="s">
        <v>113</v>
      </c>
      <c r="E40" s="22" t="s">
        <v>114</v>
      </c>
      <c r="F40" s="22" t="s">
        <v>251</v>
      </c>
      <c r="G40" s="22" t="s">
        <v>252</v>
      </c>
      <c r="H40" s="24">
        <v>10000</v>
      </c>
      <c r="I40" s="24">
        <v>10000</v>
      </c>
      <c r="J40" s="24"/>
      <c r="K40" s="24"/>
      <c r="L40" s="24">
        <v>10000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240</v>
      </c>
      <c r="C41" s="22" t="s">
        <v>241</v>
      </c>
      <c r="D41" s="22" t="s">
        <v>115</v>
      </c>
      <c r="E41" s="22" t="s">
        <v>116</v>
      </c>
      <c r="F41" s="22" t="s">
        <v>242</v>
      </c>
      <c r="G41" s="22" t="s">
        <v>187</v>
      </c>
      <c r="H41" s="24">
        <v>160000</v>
      </c>
      <c r="I41" s="24">
        <v>160000</v>
      </c>
      <c r="J41" s="24"/>
      <c r="K41" s="24"/>
      <c r="L41" s="24">
        <v>160000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243</v>
      </c>
      <c r="C42" s="22" t="s">
        <v>244</v>
      </c>
      <c r="D42" s="22" t="s">
        <v>115</v>
      </c>
      <c r="E42" s="22" t="s">
        <v>116</v>
      </c>
      <c r="F42" s="22" t="s">
        <v>253</v>
      </c>
      <c r="G42" s="22" t="s">
        <v>254</v>
      </c>
      <c r="H42" s="24">
        <v>20000</v>
      </c>
      <c r="I42" s="24">
        <v>20000</v>
      </c>
      <c r="J42" s="24"/>
      <c r="K42" s="24"/>
      <c r="L42" s="24">
        <v>20000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255</v>
      </c>
      <c r="C43" s="22" t="s">
        <v>256</v>
      </c>
      <c r="D43" s="22" t="s">
        <v>115</v>
      </c>
      <c r="E43" s="22" t="s">
        <v>116</v>
      </c>
      <c r="F43" s="22" t="s">
        <v>257</v>
      </c>
      <c r="G43" s="22" t="s">
        <v>258</v>
      </c>
      <c r="H43" s="24">
        <v>15000</v>
      </c>
      <c r="I43" s="24">
        <v>15000</v>
      </c>
      <c r="J43" s="24"/>
      <c r="K43" s="24"/>
      <c r="L43" s="24">
        <v>15000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243</v>
      </c>
      <c r="C44" s="22" t="s">
        <v>244</v>
      </c>
      <c r="D44" s="22" t="s">
        <v>115</v>
      </c>
      <c r="E44" s="22" t="s">
        <v>116</v>
      </c>
      <c r="F44" s="22" t="s">
        <v>247</v>
      </c>
      <c r="G44" s="22" t="s">
        <v>248</v>
      </c>
      <c r="H44" s="24">
        <v>50000</v>
      </c>
      <c r="I44" s="24">
        <v>50000</v>
      </c>
      <c r="J44" s="24"/>
      <c r="K44" s="24"/>
      <c r="L44" s="24">
        <v>50000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243</v>
      </c>
      <c r="C45" s="22" t="s">
        <v>244</v>
      </c>
      <c r="D45" s="22" t="s">
        <v>115</v>
      </c>
      <c r="E45" s="22" t="s">
        <v>116</v>
      </c>
      <c r="F45" s="22" t="s">
        <v>249</v>
      </c>
      <c r="G45" s="22" t="s">
        <v>250</v>
      </c>
      <c r="H45" s="24">
        <v>79300</v>
      </c>
      <c r="I45" s="24">
        <v>79300</v>
      </c>
      <c r="J45" s="24"/>
      <c r="K45" s="24"/>
      <c r="L45" s="24">
        <v>79300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259</v>
      </c>
      <c r="C46" s="22" t="s">
        <v>260</v>
      </c>
      <c r="D46" s="22" t="s">
        <v>115</v>
      </c>
      <c r="E46" s="22" t="s">
        <v>116</v>
      </c>
      <c r="F46" s="22" t="s">
        <v>247</v>
      </c>
      <c r="G46" s="22" t="s">
        <v>248</v>
      </c>
      <c r="H46" s="24">
        <v>120000</v>
      </c>
      <c r="I46" s="24">
        <v>120000</v>
      </c>
      <c r="J46" s="24"/>
      <c r="K46" s="24"/>
      <c r="L46" s="24">
        <v>120000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259</v>
      </c>
      <c r="C47" s="22" t="s">
        <v>260</v>
      </c>
      <c r="D47" s="22" t="s">
        <v>115</v>
      </c>
      <c r="E47" s="22" t="s">
        <v>116</v>
      </c>
      <c r="F47" s="22" t="s">
        <v>261</v>
      </c>
      <c r="G47" s="22" t="s">
        <v>262</v>
      </c>
      <c r="H47" s="24">
        <v>20000</v>
      </c>
      <c r="I47" s="24">
        <v>20000</v>
      </c>
      <c r="J47" s="24"/>
      <c r="K47" s="24"/>
      <c r="L47" s="24">
        <v>20000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259</v>
      </c>
      <c r="C48" s="22" t="s">
        <v>260</v>
      </c>
      <c r="D48" s="22" t="s">
        <v>115</v>
      </c>
      <c r="E48" s="22" t="s">
        <v>116</v>
      </c>
      <c r="F48" s="22" t="s">
        <v>249</v>
      </c>
      <c r="G48" s="22" t="s">
        <v>250</v>
      </c>
      <c r="H48" s="24">
        <v>89400</v>
      </c>
      <c r="I48" s="24">
        <v>89400</v>
      </c>
      <c r="J48" s="24"/>
      <c r="K48" s="24"/>
      <c r="L48" s="24">
        <v>89400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263</v>
      </c>
      <c r="C49" s="22" t="s">
        <v>264</v>
      </c>
      <c r="D49" s="22" t="s">
        <v>113</v>
      </c>
      <c r="E49" s="22" t="s">
        <v>114</v>
      </c>
      <c r="F49" s="22" t="s">
        <v>265</v>
      </c>
      <c r="G49" s="22" t="s">
        <v>266</v>
      </c>
      <c r="H49" s="24">
        <v>10000</v>
      </c>
      <c r="I49" s="24">
        <v>10000</v>
      </c>
      <c r="J49" s="24"/>
      <c r="K49" s="24"/>
      <c r="L49" s="24">
        <v>10000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263</v>
      </c>
      <c r="C50" s="22" t="s">
        <v>264</v>
      </c>
      <c r="D50" s="22" t="s">
        <v>113</v>
      </c>
      <c r="E50" s="22" t="s">
        <v>114</v>
      </c>
      <c r="F50" s="22" t="s">
        <v>249</v>
      </c>
      <c r="G50" s="22" t="s">
        <v>250</v>
      </c>
      <c r="H50" s="24">
        <v>42473</v>
      </c>
      <c r="I50" s="24">
        <v>42473</v>
      </c>
      <c r="J50" s="24"/>
      <c r="K50" s="24"/>
      <c r="L50" s="24">
        <v>42473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267</v>
      </c>
      <c r="C51" s="22" t="s">
        <v>268</v>
      </c>
      <c r="D51" s="22" t="s">
        <v>113</v>
      </c>
      <c r="E51" s="22" t="s">
        <v>114</v>
      </c>
      <c r="F51" s="22" t="s">
        <v>269</v>
      </c>
      <c r="G51" s="22" t="s">
        <v>268</v>
      </c>
      <c r="H51" s="24">
        <v>69965</v>
      </c>
      <c r="I51" s="24">
        <v>69965</v>
      </c>
      <c r="J51" s="24"/>
      <c r="K51" s="24"/>
      <c r="L51" s="24">
        <v>69965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267</v>
      </c>
      <c r="C52" s="22" t="s">
        <v>268</v>
      </c>
      <c r="D52" s="22" t="s">
        <v>115</v>
      </c>
      <c r="E52" s="22" t="s">
        <v>116</v>
      </c>
      <c r="F52" s="22" t="s">
        <v>269</v>
      </c>
      <c r="G52" s="22" t="s">
        <v>268</v>
      </c>
      <c r="H52" s="24">
        <v>305867</v>
      </c>
      <c r="I52" s="24">
        <v>305867</v>
      </c>
      <c r="J52" s="24"/>
      <c r="K52" s="24"/>
      <c r="L52" s="24">
        <v>305867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270</v>
      </c>
      <c r="C53" s="22" t="s">
        <v>271</v>
      </c>
      <c r="D53" s="22" t="s">
        <v>115</v>
      </c>
      <c r="E53" s="22" t="s">
        <v>116</v>
      </c>
      <c r="F53" s="22" t="s">
        <v>272</v>
      </c>
      <c r="G53" s="22" t="s">
        <v>271</v>
      </c>
      <c r="H53" s="24">
        <v>2538</v>
      </c>
      <c r="I53" s="24">
        <v>2538</v>
      </c>
      <c r="J53" s="24"/>
      <c r="K53" s="24"/>
      <c r="L53" s="24">
        <v>2538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270</v>
      </c>
      <c r="C54" s="22" t="s">
        <v>271</v>
      </c>
      <c r="D54" s="22" t="s">
        <v>113</v>
      </c>
      <c r="E54" s="22" t="s">
        <v>114</v>
      </c>
      <c r="F54" s="22" t="s">
        <v>272</v>
      </c>
      <c r="G54" s="22" t="s">
        <v>271</v>
      </c>
      <c r="H54" s="24">
        <v>486</v>
      </c>
      <c r="I54" s="24">
        <v>486</v>
      </c>
      <c r="J54" s="24"/>
      <c r="K54" s="24"/>
      <c r="L54" s="24">
        <v>486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6"/>
      <c r="B55" s="22" t="s">
        <v>273</v>
      </c>
      <c r="C55" s="22" t="s">
        <v>258</v>
      </c>
      <c r="D55" s="22" t="s">
        <v>113</v>
      </c>
      <c r="E55" s="22" t="s">
        <v>114</v>
      </c>
      <c r="F55" s="22" t="s">
        <v>257</v>
      </c>
      <c r="G55" s="22" t="s">
        <v>258</v>
      </c>
      <c r="H55" s="24">
        <v>80000</v>
      </c>
      <c r="I55" s="24">
        <v>80000</v>
      </c>
      <c r="J55" s="24"/>
      <c r="K55" s="24"/>
      <c r="L55" s="24">
        <v>80000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26"/>
      <c r="B56" s="22" t="s">
        <v>273</v>
      </c>
      <c r="C56" s="22" t="s">
        <v>258</v>
      </c>
      <c r="D56" s="22" t="s">
        <v>115</v>
      </c>
      <c r="E56" s="22" t="s">
        <v>116</v>
      </c>
      <c r="F56" s="22" t="s">
        <v>257</v>
      </c>
      <c r="G56" s="22" t="s">
        <v>258</v>
      </c>
      <c r="H56" s="24">
        <v>180000</v>
      </c>
      <c r="I56" s="24">
        <v>180000</v>
      </c>
      <c r="J56" s="24"/>
      <c r="K56" s="24"/>
      <c r="L56" s="24">
        <v>180000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26"/>
      <c r="B57" s="22" t="s">
        <v>274</v>
      </c>
      <c r="C57" s="22" t="s">
        <v>275</v>
      </c>
      <c r="D57" s="22" t="s">
        <v>113</v>
      </c>
      <c r="E57" s="22" t="s">
        <v>114</v>
      </c>
      <c r="F57" s="22" t="s">
        <v>276</v>
      </c>
      <c r="G57" s="22" t="s">
        <v>277</v>
      </c>
      <c r="H57" s="24">
        <v>264000</v>
      </c>
      <c r="I57" s="24">
        <v>264000</v>
      </c>
      <c r="J57" s="24"/>
      <c r="K57" s="24"/>
      <c r="L57" s="24">
        <v>264000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26"/>
      <c r="B58" s="22" t="s">
        <v>278</v>
      </c>
      <c r="C58" s="22" t="s">
        <v>279</v>
      </c>
      <c r="D58" s="22" t="s">
        <v>89</v>
      </c>
      <c r="E58" s="22" t="s">
        <v>90</v>
      </c>
      <c r="F58" s="22" t="s">
        <v>280</v>
      </c>
      <c r="G58" s="22" t="s">
        <v>281</v>
      </c>
      <c r="H58" s="24">
        <v>847660.2</v>
      </c>
      <c r="I58" s="24">
        <v>847660.2</v>
      </c>
      <c r="J58" s="24"/>
      <c r="K58" s="24"/>
      <c r="L58" s="24">
        <v>847660.2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26"/>
      <c r="B59" s="22" t="s">
        <v>278</v>
      </c>
      <c r="C59" s="22" t="s">
        <v>279</v>
      </c>
      <c r="D59" s="22" t="s">
        <v>91</v>
      </c>
      <c r="E59" s="22" t="s">
        <v>92</v>
      </c>
      <c r="F59" s="22" t="s">
        <v>280</v>
      </c>
      <c r="G59" s="22" t="s">
        <v>281</v>
      </c>
      <c r="H59" s="24">
        <v>2649079.8</v>
      </c>
      <c r="I59" s="24">
        <v>2649079.8</v>
      </c>
      <c r="J59" s="24"/>
      <c r="K59" s="24"/>
      <c r="L59" s="24">
        <v>2649079.8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26"/>
      <c r="B60" s="22" t="s">
        <v>282</v>
      </c>
      <c r="C60" s="22" t="s">
        <v>283</v>
      </c>
      <c r="D60" s="22" t="s">
        <v>115</v>
      </c>
      <c r="E60" s="22" t="s">
        <v>116</v>
      </c>
      <c r="F60" s="22" t="s">
        <v>284</v>
      </c>
      <c r="G60" s="22" t="s">
        <v>285</v>
      </c>
      <c r="H60" s="24">
        <v>164880</v>
      </c>
      <c r="I60" s="24">
        <v>164880</v>
      </c>
      <c r="J60" s="24"/>
      <c r="K60" s="24"/>
      <c r="L60" s="24">
        <v>164880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26"/>
      <c r="B61" s="22" t="s">
        <v>286</v>
      </c>
      <c r="C61" s="22" t="s">
        <v>287</v>
      </c>
      <c r="D61" s="22" t="s">
        <v>115</v>
      </c>
      <c r="E61" s="22" t="s">
        <v>116</v>
      </c>
      <c r="F61" s="22" t="s">
        <v>284</v>
      </c>
      <c r="G61" s="22" t="s">
        <v>285</v>
      </c>
      <c r="H61" s="24">
        <v>172000</v>
      </c>
      <c r="I61" s="24">
        <v>172000</v>
      </c>
      <c r="J61" s="24"/>
      <c r="K61" s="24"/>
      <c r="L61" s="24">
        <v>172000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26"/>
      <c r="B62" s="22" t="s">
        <v>288</v>
      </c>
      <c r="C62" s="22" t="s">
        <v>289</v>
      </c>
      <c r="D62" s="22" t="s">
        <v>97</v>
      </c>
      <c r="E62" s="22" t="s">
        <v>98</v>
      </c>
      <c r="F62" s="22" t="s">
        <v>284</v>
      </c>
      <c r="G62" s="22" t="s">
        <v>285</v>
      </c>
      <c r="H62" s="24">
        <v>36000</v>
      </c>
      <c r="I62" s="24">
        <v>36000</v>
      </c>
      <c r="J62" s="24"/>
      <c r="K62" s="24"/>
      <c r="L62" s="24">
        <v>36000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26"/>
      <c r="B63" s="22" t="s">
        <v>288</v>
      </c>
      <c r="C63" s="22" t="s">
        <v>289</v>
      </c>
      <c r="D63" s="22" t="s">
        <v>97</v>
      </c>
      <c r="E63" s="22" t="s">
        <v>98</v>
      </c>
      <c r="F63" s="22" t="s">
        <v>284</v>
      </c>
      <c r="G63" s="22" t="s">
        <v>285</v>
      </c>
      <c r="H63" s="24">
        <v>100500</v>
      </c>
      <c r="I63" s="24">
        <v>100500</v>
      </c>
      <c r="J63" s="24"/>
      <c r="K63" s="24"/>
      <c r="L63" s="24">
        <v>100500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21" customHeight="1" spans="1:23">
      <c r="A64" s="26"/>
      <c r="B64" s="22" t="s">
        <v>290</v>
      </c>
      <c r="C64" s="22" t="s">
        <v>291</v>
      </c>
      <c r="D64" s="22" t="s">
        <v>115</v>
      </c>
      <c r="E64" s="22" t="s">
        <v>116</v>
      </c>
      <c r="F64" s="22" t="s">
        <v>214</v>
      </c>
      <c r="G64" s="22" t="s">
        <v>215</v>
      </c>
      <c r="H64" s="24">
        <v>527861</v>
      </c>
      <c r="I64" s="24">
        <v>527861</v>
      </c>
      <c r="J64" s="24"/>
      <c r="K64" s="24"/>
      <c r="L64" s="24">
        <v>527861</v>
      </c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21" customHeight="1" spans="1:23">
      <c r="A65" s="26"/>
      <c r="B65" s="22" t="s">
        <v>292</v>
      </c>
      <c r="C65" s="22" t="s">
        <v>293</v>
      </c>
      <c r="D65" s="22" t="s">
        <v>113</v>
      </c>
      <c r="E65" s="22" t="s">
        <v>114</v>
      </c>
      <c r="F65" s="22" t="s">
        <v>214</v>
      </c>
      <c r="G65" s="22" t="s">
        <v>215</v>
      </c>
      <c r="H65" s="24">
        <v>98805</v>
      </c>
      <c r="I65" s="24">
        <v>98805</v>
      </c>
      <c r="J65" s="24"/>
      <c r="K65" s="24"/>
      <c r="L65" s="24">
        <v>98805</v>
      </c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21" customHeight="1" spans="1:23">
      <c r="A66" s="36" t="s">
        <v>133</v>
      </c>
      <c r="B66" s="140"/>
      <c r="C66" s="140"/>
      <c r="D66" s="140"/>
      <c r="E66" s="140"/>
      <c r="F66" s="140"/>
      <c r="G66" s="141"/>
      <c r="H66" s="24">
        <v>35318105.87</v>
      </c>
      <c r="I66" s="24">
        <v>35318105.87</v>
      </c>
      <c r="J66" s="24"/>
      <c r="K66" s="24"/>
      <c r="L66" s="24">
        <v>35318105.87</v>
      </c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</sheetData>
  <mergeCells count="30">
    <mergeCell ref="A3:W3"/>
    <mergeCell ref="A4:G4"/>
    <mergeCell ref="H5:W5"/>
    <mergeCell ref="I6:M6"/>
    <mergeCell ref="N6:P6"/>
    <mergeCell ref="R6:W6"/>
    <mergeCell ref="A66:G66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2"/>
  <sheetViews>
    <sheetView showZeros="0" workbookViewId="0">
      <pane ySplit="1" topLeftCell="A10" activePane="bottomLeft" state="frozen"/>
      <selection/>
      <selection pane="bottomLeft" activeCell="H30" sqref="H30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294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"单位名称："&amp;"凤庆县农业农村局"</f>
        <v>单位名称：凤庆县农业农村局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182</v>
      </c>
    </row>
    <row r="5" ht="18.75" customHeight="1" spans="1:23">
      <c r="A5" s="11" t="s">
        <v>295</v>
      </c>
      <c r="B5" s="12" t="s">
        <v>196</v>
      </c>
      <c r="C5" s="11" t="s">
        <v>197</v>
      </c>
      <c r="D5" s="11" t="s">
        <v>296</v>
      </c>
      <c r="E5" s="12" t="s">
        <v>198</v>
      </c>
      <c r="F5" s="12" t="s">
        <v>199</v>
      </c>
      <c r="G5" s="12" t="s">
        <v>297</v>
      </c>
      <c r="H5" s="12" t="s">
        <v>298</v>
      </c>
      <c r="I5" s="32" t="s">
        <v>56</v>
      </c>
      <c r="J5" s="13" t="s">
        <v>299</v>
      </c>
      <c r="K5" s="14"/>
      <c r="L5" s="14"/>
      <c r="M5" s="15"/>
      <c r="N5" s="13" t="s">
        <v>204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5" t="s">
        <v>59</v>
      </c>
      <c r="K6" s="126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210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7" t="s">
        <v>58</v>
      </c>
      <c r="K7" s="97"/>
      <c r="L7" s="33"/>
      <c r="M7" s="33"/>
      <c r="N7" s="33"/>
      <c r="O7" s="33"/>
      <c r="P7" s="33"/>
      <c r="Q7" s="33"/>
      <c r="R7" s="33"/>
      <c r="S7" s="128"/>
      <c r="T7" s="128"/>
      <c r="U7" s="128"/>
      <c r="V7" s="128"/>
      <c r="W7" s="128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300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3">
        <v>1</v>
      </c>
      <c r="B9" s="123">
        <v>2</v>
      </c>
      <c r="C9" s="123">
        <v>3</v>
      </c>
      <c r="D9" s="123">
        <v>4</v>
      </c>
      <c r="E9" s="123">
        <v>5</v>
      </c>
      <c r="F9" s="123">
        <v>6</v>
      </c>
      <c r="G9" s="123">
        <v>7</v>
      </c>
      <c r="H9" s="123">
        <v>8</v>
      </c>
      <c r="I9" s="123">
        <v>9</v>
      </c>
      <c r="J9" s="123">
        <v>10</v>
      </c>
      <c r="K9" s="123">
        <v>11</v>
      </c>
      <c r="L9" s="123">
        <v>12</v>
      </c>
      <c r="M9" s="123">
        <v>13</v>
      </c>
      <c r="N9" s="123">
        <v>14</v>
      </c>
      <c r="O9" s="123">
        <v>15</v>
      </c>
      <c r="P9" s="123">
        <v>16</v>
      </c>
      <c r="Q9" s="123">
        <v>17</v>
      </c>
      <c r="R9" s="123">
        <v>18</v>
      </c>
      <c r="S9" s="123">
        <v>19</v>
      </c>
      <c r="T9" s="123">
        <v>20</v>
      </c>
      <c r="U9" s="123">
        <v>21</v>
      </c>
      <c r="V9" s="123">
        <v>22</v>
      </c>
      <c r="W9" s="123">
        <v>23</v>
      </c>
    </row>
    <row r="10" ht="18.75" customHeight="1" spans="1:23">
      <c r="A10" s="22"/>
      <c r="B10" s="22"/>
      <c r="C10" s="22" t="s">
        <v>301</v>
      </c>
      <c r="D10" s="22"/>
      <c r="E10" s="22"/>
      <c r="F10" s="22"/>
      <c r="G10" s="22"/>
      <c r="H10" s="22"/>
      <c r="I10" s="24">
        <v>32426.72</v>
      </c>
      <c r="J10" s="24"/>
      <c r="K10" s="24"/>
      <c r="L10" s="24"/>
      <c r="M10" s="24"/>
      <c r="N10" s="24"/>
      <c r="O10" s="24"/>
      <c r="P10" s="24"/>
      <c r="Q10" s="24"/>
      <c r="R10" s="24">
        <v>32426.72</v>
      </c>
      <c r="S10" s="24"/>
      <c r="T10" s="24"/>
      <c r="U10" s="24"/>
      <c r="V10" s="24"/>
      <c r="W10" s="24">
        <v>32426.72</v>
      </c>
    </row>
    <row r="11" ht="18.75" customHeight="1" spans="1:23">
      <c r="A11" s="124" t="s">
        <v>302</v>
      </c>
      <c r="B11" s="124" t="s">
        <v>303</v>
      </c>
      <c r="C11" s="22" t="s">
        <v>301</v>
      </c>
      <c r="D11" s="124" t="s">
        <v>71</v>
      </c>
      <c r="E11" s="124" t="s">
        <v>115</v>
      </c>
      <c r="F11" s="124" t="s">
        <v>116</v>
      </c>
      <c r="G11" s="124" t="s">
        <v>249</v>
      </c>
      <c r="H11" s="124" t="s">
        <v>250</v>
      </c>
      <c r="I11" s="24">
        <v>32426.72</v>
      </c>
      <c r="J11" s="24"/>
      <c r="K11" s="24"/>
      <c r="L11" s="24"/>
      <c r="M11" s="24"/>
      <c r="N11" s="24"/>
      <c r="O11" s="24"/>
      <c r="P11" s="24"/>
      <c r="Q11" s="24"/>
      <c r="R11" s="24">
        <v>32426.72</v>
      </c>
      <c r="S11" s="24"/>
      <c r="T11" s="24"/>
      <c r="U11" s="24"/>
      <c r="V11" s="24"/>
      <c r="W11" s="24">
        <v>32426.72</v>
      </c>
    </row>
    <row r="12" ht="18.75" customHeight="1" spans="1:23">
      <c r="A12" s="26"/>
      <c r="B12" s="26"/>
      <c r="C12" s="22" t="s">
        <v>304</v>
      </c>
      <c r="D12" s="26"/>
      <c r="E12" s="26"/>
      <c r="F12" s="26"/>
      <c r="G12" s="26"/>
      <c r="H12" s="26"/>
      <c r="I12" s="24">
        <v>88.74</v>
      </c>
      <c r="J12" s="24"/>
      <c r="K12" s="24"/>
      <c r="L12" s="24"/>
      <c r="M12" s="24"/>
      <c r="N12" s="24"/>
      <c r="O12" s="24"/>
      <c r="P12" s="24"/>
      <c r="Q12" s="24"/>
      <c r="R12" s="24">
        <v>88.74</v>
      </c>
      <c r="S12" s="24"/>
      <c r="T12" s="24"/>
      <c r="U12" s="24"/>
      <c r="V12" s="24"/>
      <c r="W12" s="24">
        <v>88.74</v>
      </c>
    </row>
    <row r="13" ht="18.75" customHeight="1" spans="1:23">
      <c r="A13" s="124" t="s">
        <v>302</v>
      </c>
      <c r="B13" s="124" t="s">
        <v>305</v>
      </c>
      <c r="C13" s="22" t="s">
        <v>304</v>
      </c>
      <c r="D13" s="124" t="s">
        <v>71</v>
      </c>
      <c r="E13" s="124" t="s">
        <v>115</v>
      </c>
      <c r="F13" s="124" t="s">
        <v>116</v>
      </c>
      <c r="G13" s="124" t="s">
        <v>249</v>
      </c>
      <c r="H13" s="124" t="s">
        <v>250</v>
      </c>
      <c r="I13" s="24">
        <v>88.74</v>
      </c>
      <c r="J13" s="24"/>
      <c r="K13" s="24"/>
      <c r="L13" s="24"/>
      <c r="M13" s="24"/>
      <c r="N13" s="24"/>
      <c r="O13" s="24"/>
      <c r="P13" s="24"/>
      <c r="Q13" s="24"/>
      <c r="R13" s="24">
        <v>88.74</v>
      </c>
      <c r="S13" s="24"/>
      <c r="T13" s="24"/>
      <c r="U13" s="24"/>
      <c r="V13" s="24"/>
      <c r="W13" s="24">
        <v>88.74</v>
      </c>
    </row>
    <row r="14" ht="18.75" customHeight="1" spans="1:23">
      <c r="A14" s="26"/>
      <c r="B14" s="26"/>
      <c r="C14" s="22" t="s">
        <v>306</v>
      </c>
      <c r="D14" s="26"/>
      <c r="E14" s="26"/>
      <c r="F14" s="26"/>
      <c r="G14" s="26"/>
      <c r="H14" s="26"/>
      <c r="I14" s="24">
        <v>2604.97</v>
      </c>
      <c r="J14" s="24"/>
      <c r="K14" s="24"/>
      <c r="L14" s="24"/>
      <c r="M14" s="24"/>
      <c r="N14" s="24"/>
      <c r="O14" s="24"/>
      <c r="P14" s="24"/>
      <c r="Q14" s="24"/>
      <c r="R14" s="24">
        <v>2604.97</v>
      </c>
      <c r="S14" s="24"/>
      <c r="T14" s="24"/>
      <c r="U14" s="24"/>
      <c r="V14" s="24"/>
      <c r="W14" s="24">
        <v>2604.97</v>
      </c>
    </row>
    <row r="15" ht="18.75" customHeight="1" spans="1:23">
      <c r="A15" s="124" t="s">
        <v>307</v>
      </c>
      <c r="B15" s="124" t="s">
        <v>308</v>
      </c>
      <c r="C15" s="22" t="s">
        <v>306</v>
      </c>
      <c r="D15" s="124" t="s">
        <v>71</v>
      </c>
      <c r="E15" s="124" t="s">
        <v>115</v>
      </c>
      <c r="F15" s="124" t="s">
        <v>116</v>
      </c>
      <c r="G15" s="124" t="s">
        <v>249</v>
      </c>
      <c r="H15" s="124" t="s">
        <v>250</v>
      </c>
      <c r="I15" s="24">
        <v>2604.97</v>
      </c>
      <c r="J15" s="24"/>
      <c r="K15" s="24"/>
      <c r="L15" s="24"/>
      <c r="M15" s="24"/>
      <c r="N15" s="24"/>
      <c r="O15" s="24"/>
      <c r="P15" s="24"/>
      <c r="Q15" s="24"/>
      <c r="R15" s="24">
        <v>2604.97</v>
      </c>
      <c r="S15" s="24"/>
      <c r="T15" s="24"/>
      <c r="U15" s="24"/>
      <c r="V15" s="24"/>
      <c r="W15" s="24">
        <v>2604.97</v>
      </c>
    </row>
    <row r="16" ht="18.75" customHeight="1" spans="1:23">
      <c r="A16" s="26"/>
      <c r="B16" s="26"/>
      <c r="C16" s="22" t="s">
        <v>309</v>
      </c>
      <c r="D16" s="26"/>
      <c r="E16" s="26"/>
      <c r="F16" s="26"/>
      <c r="G16" s="26"/>
      <c r="H16" s="26"/>
      <c r="I16" s="24">
        <v>4660</v>
      </c>
      <c r="J16" s="24"/>
      <c r="K16" s="24"/>
      <c r="L16" s="24"/>
      <c r="M16" s="24"/>
      <c r="N16" s="24"/>
      <c r="O16" s="24"/>
      <c r="P16" s="24"/>
      <c r="Q16" s="24"/>
      <c r="R16" s="24">
        <v>4660</v>
      </c>
      <c r="S16" s="24"/>
      <c r="T16" s="24"/>
      <c r="U16" s="24"/>
      <c r="V16" s="24"/>
      <c r="W16" s="24">
        <v>4660</v>
      </c>
    </row>
    <row r="17" ht="18.75" customHeight="1" spans="1:23">
      <c r="A17" s="124" t="s">
        <v>302</v>
      </c>
      <c r="B17" s="124" t="s">
        <v>310</v>
      </c>
      <c r="C17" s="22" t="s">
        <v>309</v>
      </c>
      <c r="D17" s="124" t="s">
        <v>71</v>
      </c>
      <c r="E17" s="124" t="s">
        <v>115</v>
      </c>
      <c r="F17" s="124" t="s">
        <v>116</v>
      </c>
      <c r="G17" s="124" t="s">
        <v>249</v>
      </c>
      <c r="H17" s="124" t="s">
        <v>250</v>
      </c>
      <c r="I17" s="24">
        <v>4660</v>
      </c>
      <c r="J17" s="24"/>
      <c r="K17" s="24"/>
      <c r="L17" s="24"/>
      <c r="M17" s="24"/>
      <c r="N17" s="24"/>
      <c r="O17" s="24"/>
      <c r="P17" s="24"/>
      <c r="Q17" s="24"/>
      <c r="R17" s="24">
        <v>4660</v>
      </c>
      <c r="S17" s="24"/>
      <c r="T17" s="24"/>
      <c r="U17" s="24"/>
      <c r="V17" s="24"/>
      <c r="W17" s="24">
        <v>4660</v>
      </c>
    </row>
    <row r="18" ht="18.75" customHeight="1" spans="1:23">
      <c r="A18" s="26"/>
      <c r="B18" s="26"/>
      <c r="C18" s="22" t="s">
        <v>311</v>
      </c>
      <c r="D18" s="26"/>
      <c r="E18" s="26"/>
      <c r="F18" s="26"/>
      <c r="G18" s="26"/>
      <c r="H18" s="26"/>
      <c r="I18" s="24">
        <v>20000</v>
      </c>
      <c r="J18" s="24"/>
      <c r="K18" s="24"/>
      <c r="L18" s="24"/>
      <c r="M18" s="24"/>
      <c r="N18" s="24"/>
      <c r="O18" s="24"/>
      <c r="P18" s="24"/>
      <c r="Q18" s="24"/>
      <c r="R18" s="24">
        <v>20000</v>
      </c>
      <c r="S18" s="24"/>
      <c r="T18" s="24"/>
      <c r="U18" s="24"/>
      <c r="V18" s="24"/>
      <c r="W18" s="24">
        <v>20000</v>
      </c>
    </row>
    <row r="19" ht="18.75" customHeight="1" spans="1:23">
      <c r="A19" s="124" t="s">
        <v>302</v>
      </c>
      <c r="B19" s="124" t="s">
        <v>312</v>
      </c>
      <c r="C19" s="22" t="s">
        <v>311</v>
      </c>
      <c r="D19" s="124" t="s">
        <v>71</v>
      </c>
      <c r="E19" s="124" t="s">
        <v>115</v>
      </c>
      <c r="F19" s="124" t="s">
        <v>116</v>
      </c>
      <c r="G19" s="124" t="s">
        <v>249</v>
      </c>
      <c r="H19" s="124" t="s">
        <v>250</v>
      </c>
      <c r="I19" s="24">
        <v>20000</v>
      </c>
      <c r="J19" s="24"/>
      <c r="K19" s="24"/>
      <c r="L19" s="24"/>
      <c r="M19" s="24"/>
      <c r="N19" s="24"/>
      <c r="O19" s="24"/>
      <c r="P19" s="24"/>
      <c r="Q19" s="24"/>
      <c r="R19" s="24">
        <v>20000</v>
      </c>
      <c r="S19" s="24"/>
      <c r="T19" s="24"/>
      <c r="U19" s="24"/>
      <c r="V19" s="24"/>
      <c r="W19" s="24">
        <v>20000</v>
      </c>
    </row>
    <row r="20" ht="18.75" customHeight="1" spans="1:23">
      <c r="A20" s="26"/>
      <c r="B20" s="26"/>
      <c r="C20" s="22" t="s">
        <v>313</v>
      </c>
      <c r="D20" s="26"/>
      <c r="E20" s="26"/>
      <c r="F20" s="26"/>
      <c r="G20" s="26"/>
      <c r="H20" s="26"/>
      <c r="I20" s="24">
        <v>200000</v>
      </c>
      <c r="J20" s="24">
        <v>200000</v>
      </c>
      <c r="K20" s="24">
        <v>200000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4" t="s">
        <v>307</v>
      </c>
      <c r="B21" s="124" t="s">
        <v>314</v>
      </c>
      <c r="C21" s="22" t="s">
        <v>313</v>
      </c>
      <c r="D21" s="124" t="s">
        <v>71</v>
      </c>
      <c r="E21" s="124" t="s">
        <v>115</v>
      </c>
      <c r="F21" s="124" t="s">
        <v>116</v>
      </c>
      <c r="G21" s="124" t="s">
        <v>249</v>
      </c>
      <c r="H21" s="124" t="s">
        <v>250</v>
      </c>
      <c r="I21" s="24">
        <v>15000</v>
      </c>
      <c r="J21" s="24">
        <v>15000</v>
      </c>
      <c r="K21" s="24">
        <v>15000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4" t="s">
        <v>307</v>
      </c>
      <c r="B22" s="124" t="s">
        <v>314</v>
      </c>
      <c r="C22" s="22" t="s">
        <v>313</v>
      </c>
      <c r="D22" s="124" t="s">
        <v>71</v>
      </c>
      <c r="E22" s="124" t="s">
        <v>115</v>
      </c>
      <c r="F22" s="124" t="s">
        <v>116</v>
      </c>
      <c r="G22" s="124" t="s">
        <v>315</v>
      </c>
      <c r="H22" s="124" t="s">
        <v>316</v>
      </c>
      <c r="I22" s="24">
        <v>15000</v>
      </c>
      <c r="J22" s="24">
        <v>15000</v>
      </c>
      <c r="K22" s="24">
        <v>15000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4" t="s">
        <v>307</v>
      </c>
      <c r="B23" s="124" t="s">
        <v>314</v>
      </c>
      <c r="C23" s="22" t="s">
        <v>313</v>
      </c>
      <c r="D23" s="124" t="s">
        <v>71</v>
      </c>
      <c r="E23" s="124" t="s">
        <v>115</v>
      </c>
      <c r="F23" s="124" t="s">
        <v>116</v>
      </c>
      <c r="G23" s="124" t="s">
        <v>247</v>
      </c>
      <c r="H23" s="124" t="s">
        <v>248</v>
      </c>
      <c r="I23" s="24">
        <v>50000</v>
      </c>
      <c r="J23" s="24">
        <v>50000</v>
      </c>
      <c r="K23" s="24">
        <v>50000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4" t="s">
        <v>307</v>
      </c>
      <c r="B24" s="124" t="s">
        <v>314</v>
      </c>
      <c r="C24" s="22" t="s">
        <v>313</v>
      </c>
      <c r="D24" s="124" t="s">
        <v>71</v>
      </c>
      <c r="E24" s="124" t="s">
        <v>115</v>
      </c>
      <c r="F24" s="124" t="s">
        <v>116</v>
      </c>
      <c r="G24" s="124" t="s">
        <v>261</v>
      </c>
      <c r="H24" s="124" t="s">
        <v>262</v>
      </c>
      <c r="I24" s="24">
        <v>4000</v>
      </c>
      <c r="J24" s="24">
        <v>4000</v>
      </c>
      <c r="K24" s="24">
        <v>4000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4" t="s">
        <v>307</v>
      </c>
      <c r="B25" s="124" t="s">
        <v>314</v>
      </c>
      <c r="C25" s="22" t="s">
        <v>313</v>
      </c>
      <c r="D25" s="124" t="s">
        <v>71</v>
      </c>
      <c r="E25" s="124" t="s">
        <v>115</v>
      </c>
      <c r="F25" s="124" t="s">
        <v>116</v>
      </c>
      <c r="G25" s="124" t="s">
        <v>265</v>
      </c>
      <c r="H25" s="124" t="s">
        <v>266</v>
      </c>
      <c r="I25" s="24">
        <v>116000</v>
      </c>
      <c r="J25" s="24">
        <v>116000</v>
      </c>
      <c r="K25" s="24">
        <v>116000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26"/>
      <c r="B26" s="26"/>
      <c r="C26" s="22" t="s">
        <v>317</v>
      </c>
      <c r="D26" s="26"/>
      <c r="E26" s="26"/>
      <c r="F26" s="26"/>
      <c r="G26" s="26"/>
      <c r="H26" s="26"/>
      <c r="I26" s="24">
        <v>5000</v>
      </c>
      <c r="J26" s="24"/>
      <c r="K26" s="24"/>
      <c r="L26" s="24"/>
      <c r="M26" s="24"/>
      <c r="N26" s="24"/>
      <c r="O26" s="24"/>
      <c r="P26" s="24"/>
      <c r="Q26" s="24"/>
      <c r="R26" s="24">
        <v>5000</v>
      </c>
      <c r="S26" s="24"/>
      <c r="T26" s="24"/>
      <c r="U26" s="24"/>
      <c r="V26" s="24"/>
      <c r="W26" s="24">
        <v>5000</v>
      </c>
    </row>
    <row r="27" ht="18.75" customHeight="1" spans="1:23">
      <c r="A27" s="124" t="s">
        <v>302</v>
      </c>
      <c r="B27" s="124" t="s">
        <v>318</v>
      </c>
      <c r="C27" s="22" t="s">
        <v>317</v>
      </c>
      <c r="D27" s="124" t="s">
        <v>71</v>
      </c>
      <c r="E27" s="124" t="s">
        <v>121</v>
      </c>
      <c r="F27" s="124" t="s">
        <v>122</v>
      </c>
      <c r="G27" s="124" t="s">
        <v>249</v>
      </c>
      <c r="H27" s="124" t="s">
        <v>250</v>
      </c>
      <c r="I27" s="24">
        <v>5000</v>
      </c>
      <c r="J27" s="24"/>
      <c r="K27" s="24"/>
      <c r="L27" s="24"/>
      <c r="M27" s="24"/>
      <c r="N27" s="24"/>
      <c r="O27" s="24"/>
      <c r="P27" s="24"/>
      <c r="Q27" s="24"/>
      <c r="R27" s="24">
        <v>5000</v>
      </c>
      <c r="S27" s="24"/>
      <c r="T27" s="24"/>
      <c r="U27" s="24"/>
      <c r="V27" s="24"/>
      <c r="W27" s="24">
        <v>5000</v>
      </c>
    </row>
    <row r="28" ht="18.75" customHeight="1" spans="1:23">
      <c r="A28" s="26"/>
      <c r="B28" s="26"/>
      <c r="C28" s="22" t="s">
        <v>319</v>
      </c>
      <c r="D28" s="26"/>
      <c r="E28" s="26"/>
      <c r="F28" s="26"/>
      <c r="G28" s="26"/>
      <c r="H28" s="26"/>
      <c r="I28" s="24">
        <v>59000</v>
      </c>
      <c r="J28" s="24">
        <v>59000</v>
      </c>
      <c r="K28" s="24">
        <v>59000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24" t="s">
        <v>307</v>
      </c>
      <c r="B29" s="124" t="s">
        <v>320</v>
      </c>
      <c r="C29" s="22" t="s">
        <v>319</v>
      </c>
      <c r="D29" s="124" t="s">
        <v>71</v>
      </c>
      <c r="E29" s="124" t="s">
        <v>115</v>
      </c>
      <c r="F29" s="124" t="s">
        <v>116</v>
      </c>
      <c r="G29" s="124" t="s">
        <v>261</v>
      </c>
      <c r="H29" s="124" t="s">
        <v>262</v>
      </c>
      <c r="I29" s="24">
        <v>20000</v>
      </c>
      <c r="J29" s="24">
        <v>20000</v>
      </c>
      <c r="K29" s="24">
        <v>20000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24" t="s">
        <v>307</v>
      </c>
      <c r="B30" s="124" t="s">
        <v>320</v>
      </c>
      <c r="C30" s="22" t="s">
        <v>319</v>
      </c>
      <c r="D30" s="124" t="s">
        <v>71</v>
      </c>
      <c r="E30" s="124" t="s">
        <v>115</v>
      </c>
      <c r="F30" s="124" t="s">
        <v>116</v>
      </c>
      <c r="G30" s="124" t="s">
        <v>321</v>
      </c>
      <c r="H30" s="124" t="s">
        <v>322</v>
      </c>
      <c r="I30" s="24">
        <v>39000</v>
      </c>
      <c r="J30" s="24">
        <v>39000</v>
      </c>
      <c r="K30" s="24">
        <v>39000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26"/>
      <c r="B31" s="26"/>
      <c r="C31" s="22" t="s">
        <v>323</v>
      </c>
      <c r="D31" s="26"/>
      <c r="E31" s="26"/>
      <c r="F31" s="26"/>
      <c r="G31" s="26"/>
      <c r="H31" s="26"/>
      <c r="I31" s="24">
        <v>268125</v>
      </c>
      <c r="J31" s="24">
        <v>268125</v>
      </c>
      <c r="K31" s="24">
        <v>268125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4" t="s">
        <v>302</v>
      </c>
      <c r="B32" s="124" t="s">
        <v>324</v>
      </c>
      <c r="C32" s="22" t="s">
        <v>323</v>
      </c>
      <c r="D32" s="124" t="s">
        <v>71</v>
      </c>
      <c r="E32" s="124" t="s">
        <v>125</v>
      </c>
      <c r="F32" s="124" t="s">
        <v>126</v>
      </c>
      <c r="G32" s="124" t="s">
        <v>325</v>
      </c>
      <c r="H32" s="124" t="s">
        <v>326</v>
      </c>
      <c r="I32" s="24">
        <v>268125</v>
      </c>
      <c r="J32" s="24">
        <v>268125</v>
      </c>
      <c r="K32" s="24">
        <v>268125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26"/>
      <c r="B33" s="26"/>
      <c r="C33" s="22" t="s">
        <v>327</v>
      </c>
      <c r="D33" s="26"/>
      <c r="E33" s="26"/>
      <c r="F33" s="26"/>
      <c r="G33" s="26"/>
      <c r="H33" s="26"/>
      <c r="I33" s="24">
        <v>20000</v>
      </c>
      <c r="J33" s="24">
        <v>20000</v>
      </c>
      <c r="K33" s="24">
        <v>20000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24" t="s">
        <v>307</v>
      </c>
      <c r="B34" s="124" t="s">
        <v>328</v>
      </c>
      <c r="C34" s="22" t="s">
        <v>327</v>
      </c>
      <c r="D34" s="124" t="s">
        <v>71</v>
      </c>
      <c r="E34" s="124" t="s">
        <v>119</v>
      </c>
      <c r="F34" s="124" t="s">
        <v>120</v>
      </c>
      <c r="G34" s="124" t="s">
        <v>249</v>
      </c>
      <c r="H34" s="124" t="s">
        <v>250</v>
      </c>
      <c r="I34" s="24">
        <v>5000</v>
      </c>
      <c r="J34" s="24">
        <v>5000</v>
      </c>
      <c r="K34" s="24">
        <v>5000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124" t="s">
        <v>307</v>
      </c>
      <c r="B35" s="124" t="s">
        <v>328</v>
      </c>
      <c r="C35" s="22" t="s">
        <v>327</v>
      </c>
      <c r="D35" s="124" t="s">
        <v>71</v>
      </c>
      <c r="E35" s="124" t="s">
        <v>119</v>
      </c>
      <c r="F35" s="124" t="s">
        <v>120</v>
      </c>
      <c r="G35" s="124" t="s">
        <v>247</v>
      </c>
      <c r="H35" s="124" t="s">
        <v>248</v>
      </c>
      <c r="I35" s="24">
        <v>15000</v>
      </c>
      <c r="J35" s="24">
        <v>15000</v>
      </c>
      <c r="K35" s="24">
        <v>15000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26"/>
      <c r="B36" s="26"/>
      <c r="C36" s="22" t="s">
        <v>329</v>
      </c>
      <c r="D36" s="26"/>
      <c r="E36" s="26"/>
      <c r="F36" s="26"/>
      <c r="G36" s="26"/>
      <c r="H36" s="26"/>
      <c r="I36" s="24">
        <v>1399</v>
      </c>
      <c r="J36" s="24"/>
      <c r="K36" s="24"/>
      <c r="L36" s="24"/>
      <c r="M36" s="24"/>
      <c r="N36" s="24"/>
      <c r="O36" s="24"/>
      <c r="P36" s="24"/>
      <c r="Q36" s="24"/>
      <c r="R36" s="24">
        <v>1399</v>
      </c>
      <c r="S36" s="24"/>
      <c r="T36" s="24"/>
      <c r="U36" s="24"/>
      <c r="V36" s="24"/>
      <c r="W36" s="24">
        <v>1399</v>
      </c>
    </row>
    <row r="37" ht="18.75" customHeight="1" spans="1:23">
      <c r="A37" s="124" t="s">
        <v>302</v>
      </c>
      <c r="B37" s="124" t="s">
        <v>330</v>
      </c>
      <c r="C37" s="22" t="s">
        <v>329</v>
      </c>
      <c r="D37" s="124" t="s">
        <v>71</v>
      </c>
      <c r="E37" s="124" t="s">
        <v>115</v>
      </c>
      <c r="F37" s="124" t="s">
        <v>116</v>
      </c>
      <c r="G37" s="124" t="s">
        <v>249</v>
      </c>
      <c r="H37" s="124" t="s">
        <v>250</v>
      </c>
      <c r="I37" s="24">
        <v>1399</v>
      </c>
      <c r="J37" s="24"/>
      <c r="K37" s="24"/>
      <c r="L37" s="24"/>
      <c r="M37" s="24"/>
      <c r="N37" s="24"/>
      <c r="O37" s="24"/>
      <c r="P37" s="24"/>
      <c r="Q37" s="24"/>
      <c r="R37" s="24">
        <v>1399</v>
      </c>
      <c r="S37" s="24"/>
      <c r="T37" s="24"/>
      <c r="U37" s="24"/>
      <c r="V37" s="24"/>
      <c r="W37" s="24">
        <v>1399</v>
      </c>
    </row>
    <row r="38" ht="18.75" customHeight="1" spans="1:23">
      <c r="A38" s="26"/>
      <c r="B38" s="26"/>
      <c r="C38" s="22" t="s">
        <v>331</v>
      </c>
      <c r="D38" s="26"/>
      <c r="E38" s="26"/>
      <c r="F38" s="26"/>
      <c r="G38" s="26"/>
      <c r="H38" s="26"/>
      <c r="I38" s="24">
        <v>535000</v>
      </c>
      <c r="J38" s="24">
        <v>535000</v>
      </c>
      <c r="K38" s="24">
        <v>535000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124" t="s">
        <v>307</v>
      </c>
      <c r="B39" s="124" t="s">
        <v>332</v>
      </c>
      <c r="C39" s="22" t="s">
        <v>331</v>
      </c>
      <c r="D39" s="124" t="s">
        <v>71</v>
      </c>
      <c r="E39" s="124" t="s">
        <v>125</v>
      </c>
      <c r="F39" s="124" t="s">
        <v>126</v>
      </c>
      <c r="G39" s="124" t="s">
        <v>325</v>
      </c>
      <c r="H39" s="124" t="s">
        <v>326</v>
      </c>
      <c r="I39" s="24">
        <v>535000</v>
      </c>
      <c r="J39" s="24">
        <v>535000</v>
      </c>
      <c r="K39" s="24">
        <v>535000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26"/>
      <c r="B40" s="26"/>
      <c r="C40" s="22" t="s">
        <v>333</v>
      </c>
      <c r="D40" s="26"/>
      <c r="E40" s="26"/>
      <c r="F40" s="26"/>
      <c r="G40" s="26"/>
      <c r="H40" s="26"/>
      <c r="I40" s="24">
        <v>50000</v>
      </c>
      <c r="J40" s="24">
        <v>50000</v>
      </c>
      <c r="K40" s="24">
        <v>50000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124" t="s">
        <v>307</v>
      </c>
      <c r="B41" s="124" t="s">
        <v>334</v>
      </c>
      <c r="C41" s="22" t="s">
        <v>333</v>
      </c>
      <c r="D41" s="124" t="s">
        <v>71</v>
      </c>
      <c r="E41" s="124" t="s">
        <v>117</v>
      </c>
      <c r="F41" s="124" t="s">
        <v>118</v>
      </c>
      <c r="G41" s="124" t="s">
        <v>335</v>
      </c>
      <c r="H41" s="124" t="s">
        <v>336</v>
      </c>
      <c r="I41" s="24">
        <v>50000</v>
      </c>
      <c r="J41" s="24">
        <v>50000</v>
      </c>
      <c r="K41" s="24">
        <v>50000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36" t="s">
        <v>133</v>
      </c>
      <c r="B42" s="37"/>
      <c r="C42" s="37"/>
      <c r="D42" s="37"/>
      <c r="E42" s="37"/>
      <c r="F42" s="37"/>
      <c r="G42" s="37"/>
      <c r="H42" s="38"/>
      <c r="I42" s="24">
        <v>1198304.43</v>
      </c>
      <c r="J42" s="24">
        <v>1132125</v>
      </c>
      <c r="K42" s="24">
        <v>1132125</v>
      </c>
      <c r="L42" s="24"/>
      <c r="M42" s="24"/>
      <c r="N42" s="24"/>
      <c r="O42" s="24"/>
      <c r="P42" s="24"/>
      <c r="Q42" s="24"/>
      <c r="R42" s="24">
        <v>66179.43</v>
      </c>
      <c r="S42" s="24"/>
      <c r="T42" s="24"/>
      <c r="U42" s="24"/>
      <c r="V42" s="24"/>
      <c r="W42" s="24">
        <v>66179.43</v>
      </c>
    </row>
  </sheetData>
  <mergeCells count="28">
    <mergeCell ref="A3:W3"/>
    <mergeCell ref="A4:H4"/>
    <mergeCell ref="J5:M5"/>
    <mergeCell ref="N5:P5"/>
    <mergeCell ref="R5:W5"/>
    <mergeCell ref="A42:H4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3"/>
  <sheetViews>
    <sheetView showZeros="0" workbookViewId="0">
      <pane ySplit="1" topLeftCell="A68" activePane="bottomLeft" state="frozen"/>
      <selection/>
      <selection pane="bottomLeft" activeCell="F23" sqref="F2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9" t="s">
        <v>337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"单位名称："&amp;"凤庆县农业农村局"</f>
        <v>单位名称：凤庆县农业农村局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338</v>
      </c>
      <c r="B5" s="48" t="s">
        <v>339</v>
      </c>
      <c r="C5" s="48" t="s">
        <v>340</v>
      </c>
      <c r="D5" s="48" t="s">
        <v>341</v>
      </c>
      <c r="E5" s="48" t="s">
        <v>342</v>
      </c>
      <c r="F5" s="55" t="s">
        <v>343</v>
      </c>
      <c r="G5" s="48" t="s">
        <v>344</v>
      </c>
      <c r="H5" s="55" t="s">
        <v>345</v>
      </c>
      <c r="I5" s="55" t="s">
        <v>346</v>
      </c>
      <c r="J5" s="48" t="s">
        <v>347</v>
      </c>
    </row>
    <row r="6" ht="18.75" customHeight="1" spans="1:10">
      <c r="A6" s="120">
        <v>1</v>
      </c>
      <c r="B6" s="120">
        <v>2</v>
      </c>
      <c r="C6" s="120">
        <v>3</v>
      </c>
      <c r="D6" s="120">
        <v>4</v>
      </c>
      <c r="E6" s="120">
        <v>5</v>
      </c>
      <c r="F6" s="120">
        <v>6</v>
      </c>
      <c r="G6" s="120">
        <v>7</v>
      </c>
      <c r="H6" s="120">
        <v>8</v>
      </c>
      <c r="I6" s="120">
        <v>9</v>
      </c>
      <c r="J6" s="120">
        <v>10</v>
      </c>
    </row>
    <row r="7" ht="18.75" customHeight="1" spans="1:10">
      <c r="A7" s="35" t="s">
        <v>71</v>
      </c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121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20" t="s">
        <v>329</v>
      </c>
      <c r="B9" s="22" t="s">
        <v>348</v>
      </c>
      <c r="C9" s="22" t="s">
        <v>349</v>
      </c>
      <c r="D9" s="22" t="s">
        <v>350</v>
      </c>
      <c r="E9" s="35" t="s">
        <v>351</v>
      </c>
      <c r="F9" s="22" t="s">
        <v>352</v>
      </c>
      <c r="G9" s="35" t="s">
        <v>353</v>
      </c>
      <c r="H9" s="22" t="s">
        <v>354</v>
      </c>
      <c r="I9" s="22" t="s">
        <v>355</v>
      </c>
      <c r="J9" s="35" t="s">
        <v>351</v>
      </c>
    </row>
    <row r="10" ht="18.75" customHeight="1" spans="1:10">
      <c r="A10" s="220" t="s">
        <v>329</v>
      </c>
      <c r="B10" s="22" t="s">
        <v>348</v>
      </c>
      <c r="C10" s="22" t="s">
        <v>349</v>
      </c>
      <c r="D10" s="22" t="s">
        <v>356</v>
      </c>
      <c r="E10" s="35" t="s">
        <v>357</v>
      </c>
      <c r="F10" s="22" t="s">
        <v>352</v>
      </c>
      <c r="G10" s="35" t="s">
        <v>358</v>
      </c>
      <c r="H10" s="22" t="s">
        <v>359</v>
      </c>
      <c r="I10" s="22" t="s">
        <v>355</v>
      </c>
      <c r="J10" s="35" t="s">
        <v>357</v>
      </c>
    </row>
    <row r="11" ht="18.75" customHeight="1" spans="1:10">
      <c r="A11" s="220" t="s">
        <v>329</v>
      </c>
      <c r="B11" s="22" t="s">
        <v>348</v>
      </c>
      <c r="C11" s="22" t="s">
        <v>360</v>
      </c>
      <c r="D11" s="22" t="s">
        <v>361</v>
      </c>
      <c r="E11" s="35" t="s">
        <v>362</v>
      </c>
      <c r="F11" s="22" t="s">
        <v>352</v>
      </c>
      <c r="G11" s="35" t="s">
        <v>363</v>
      </c>
      <c r="H11" s="22" t="s">
        <v>359</v>
      </c>
      <c r="I11" s="22" t="s">
        <v>364</v>
      </c>
      <c r="J11" s="35" t="s">
        <v>362</v>
      </c>
    </row>
    <row r="12" ht="18.75" customHeight="1" spans="1:10">
      <c r="A12" s="220" t="s">
        <v>329</v>
      </c>
      <c r="B12" s="22" t="s">
        <v>348</v>
      </c>
      <c r="C12" s="22" t="s">
        <v>365</v>
      </c>
      <c r="D12" s="22" t="s">
        <v>366</v>
      </c>
      <c r="E12" s="35" t="s">
        <v>367</v>
      </c>
      <c r="F12" s="22" t="s">
        <v>352</v>
      </c>
      <c r="G12" s="35" t="s">
        <v>368</v>
      </c>
      <c r="H12" s="22" t="s">
        <v>359</v>
      </c>
      <c r="I12" s="22" t="s">
        <v>355</v>
      </c>
      <c r="J12" s="35" t="s">
        <v>367</v>
      </c>
    </row>
    <row r="13" ht="18.75" customHeight="1" spans="1:10">
      <c r="A13" s="220" t="s">
        <v>331</v>
      </c>
      <c r="B13" s="22" t="s">
        <v>369</v>
      </c>
      <c r="C13" s="22" t="s">
        <v>349</v>
      </c>
      <c r="D13" s="22" t="s">
        <v>350</v>
      </c>
      <c r="E13" s="35" t="s">
        <v>370</v>
      </c>
      <c r="F13" s="22" t="s">
        <v>371</v>
      </c>
      <c r="G13" s="35" t="s">
        <v>372</v>
      </c>
      <c r="H13" s="22" t="s">
        <v>373</v>
      </c>
      <c r="I13" s="22" t="s">
        <v>355</v>
      </c>
      <c r="J13" s="35" t="s">
        <v>374</v>
      </c>
    </row>
    <row r="14" ht="18.75" customHeight="1" spans="1:10">
      <c r="A14" s="220" t="s">
        <v>331</v>
      </c>
      <c r="B14" s="22" t="s">
        <v>369</v>
      </c>
      <c r="C14" s="22" t="s">
        <v>349</v>
      </c>
      <c r="D14" s="22" t="s">
        <v>356</v>
      </c>
      <c r="E14" s="35" t="s">
        <v>375</v>
      </c>
      <c r="F14" s="22" t="s">
        <v>371</v>
      </c>
      <c r="G14" s="35" t="s">
        <v>376</v>
      </c>
      <c r="H14" s="22" t="s">
        <v>359</v>
      </c>
      <c r="I14" s="22" t="s">
        <v>364</v>
      </c>
      <c r="J14" s="35" t="s">
        <v>377</v>
      </c>
    </row>
    <row r="15" ht="18.75" customHeight="1" spans="1:10">
      <c r="A15" s="220" t="s">
        <v>331</v>
      </c>
      <c r="B15" s="22" t="s">
        <v>369</v>
      </c>
      <c r="C15" s="22" t="s">
        <v>349</v>
      </c>
      <c r="D15" s="22" t="s">
        <v>356</v>
      </c>
      <c r="E15" s="35" t="s">
        <v>378</v>
      </c>
      <c r="F15" s="22" t="s">
        <v>352</v>
      </c>
      <c r="G15" s="35" t="s">
        <v>358</v>
      </c>
      <c r="H15" s="22" t="s">
        <v>359</v>
      </c>
      <c r="I15" s="22" t="s">
        <v>364</v>
      </c>
      <c r="J15" s="35" t="s">
        <v>379</v>
      </c>
    </row>
    <row r="16" ht="18.75" customHeight="1" spans="1:10">
      <c r="A16" s="220" t="s">
        <v>331</v>
      </c>
      <c r="B16" s="22" t="s">
        <v>369</v>
      </c>
      <c r="C16" s="22" t="s">
        <v>360</v>
      </c>
      <c r="D16" s="22" t="s">
        <v>380</v>
      </c>
      <c r="E16" s="35" t="s">
        <v>381</v>
      </c>
      <c r="F16" s="22" t="s">
        <v>371</v>
      </c>
      <c r="G16" s="35" t="s">
        <v>382</v>
      </c>
      <c r="H16" s="22" t="s">
        <v>359</v>
      </c>
      <c r="I16" s="22" t="s">
        <v>364</v>
      </c>
      <c r="J16" s="35" t="s">
        <v>383</v>
      </c>
    </row>
    <row r="17" ht="18.75" customHeight="1" spans="1:10">
      <c r="A17" s="220" t="s">
        <v>331</v>
      </c>
      <c r="B17" s="22" t="s">
        <v>369</v>
      </c>
      <c r="C17" s="22" t="s">
        <v>360</v>
      </c>
      <c r="D17" s="22" t="s">
        <v>380</v>
      </c>
      <c r="E17" s="35" t="s">
        <v>384</v>
      </c>
      <c r="F17" s="22" t="s">
        <v>371</v>
      </c>
      <c r="G17" s="35" t="s">
        <v>385</v>
      </c>
      <c r="H17" s="22" t="s">
        <v>359</v>
      </c>
      <c r="I17" s="22" t="s">
        <v>364</v>
      </c>
      <c r="J17" s="35" t="s">
        <v>386</v>
      </c>
    </row>
    <row r="18" ht="18.75" customHeight="1" spans="1:10">
      <c r="A18" s="220" t="s">
        <v>331</v>
      </c>
      <c r="B18" s="22" t="s">
        <v>369</v>
      </c>
      <c r="C18" s="22" t="s">
        <v>365</v>
      </c>
      <c r="D18" s="22" t="s">
        <v>366</v>
      </c>
      <c r="E18" s="35" t="s">
        <v>387</v>
      </c>
      <c r="F18" s="22" t="s">
        <v>371</v>
      </c>
      <c r="G18" s="35" t="s">
        <v>382</v>
      </c>
      <c r="H18" s="22" t="s">
        <v>359</v>
      </c>
      <c r="I18" s="22" t="s">
        <v>355</v>
      </c>
      <c r="J18" s="35" t="s">
        <v>388</v>
      </c>
    </row>
    <row r="19" ht="18.75" customHeight="1" spans="1:10">
      <c r="A19" s="220" t="s">
        <v>331</v>
      </c>
      <c r="B19" s="22" t="s">
        <v>369</v>
      </c>
      <c r="C19" s="22" t="s">
        <v>365</v>
      </c>
      <c r="D19" s="22" t="s">
        <v>366</v>
      </c>
      <c r="E19" s="35" t="s">
        <v>389</v>
      </c>
      <c r="F19" s="22" t="s">
        <v>352</v>
      </c>
      <c r="G19" s="35" t="s">
        <v>368</v>
      </c>
      <c r="H19" s="22" t="s">
        <v>359</v>
      </c>
      <c r="I19" s="22" t="s">
        <v>364</v>
      </c>
      <c r="J19" s="35" t="s">
        <v>390</v>
      </c>
    </row>
    <row r="20" ht="18.75" customHeight="1" spans="1:10">
      <c r="A20" s="220" t="s">
        <v>323</v>
      </c>
      <c r="B20" s="22" t="s">
        <v>369</v>
      </c>
      <c r="C20" s="22" t="s">
        <v>349</v>
      </c>
      <c r="D20" s="22" t="s">
        <v>350</v>
      </c>
      <c r="E20" s="35" t="s">
        <v>391</v>
      </c>
      <c r="F20" s="22" t="s">
        <v>371</v>
      </c>
      <c r="G20" s="35" t="s">
        <v>178</v>
      </c>
      <c r="H20" s="22" t="s">
        <v>392</v>
      </c>
      <c r="I20" s="22" t="s">
        <v>355</v>
      </c>
      <c r="J20" s="35" t="s">
        <v>393</v>
      </c>
    </row>
    <row r="21" ht="18.75" customHeight="1" spans="1:10">
      <c r="A21" s="220" t="s">
        <v>323</v>
      </c>
      <c r="B21" s="22" t="s">
        <v>369</v>
      </c>
      <c r="C21" s="22" t="s">
        <v>349</v>
      </c>
      <c r="D21" s="22" t="s">
        <v>350</v>
      </c>
      <c r="E21" s="35" t="s">
        <v>394</v>
      </c>
      <c r="F21" s="22" t="s">
        <v>371</v>
      </c>
      <c r="G21" s="35" t="s">
        <v>372</v>
      </c>
      <c r="H21" s="22" t="s">
        <v>392</v>
      </c>
      <c r="I21" s="22" t="s">
        <v>355</v>
      </c>
      <c r="J21" s="35" t="s">
        <v>394</v>
      </c>
    </row>
    <row r="22" ht="18.75" customHeight="1" spans="1:10">
      <c r="A22" s="220" t="s">
        <v>323</v>
      </c>
      <c r="B22" s="22" t="s">
        <v>369</v>
      </c>
      <c r="C22" s="22" t="s">
        <v>349</v>
      </c>
      <c r="D22" s="22" t="s">
        <v>356</v>
      </c>
      <c r="E22" s="35" t="s">
        <v>375</v>
      </c>
      <c r="F22" s="22" t="s">
        <v>371</v>
      </c>
      <c r="G22" s="35" t="s">
        <v>376</v>
      </c>
      <c r="H22" s="22" t="s">
        <v>359</v>
      </c>
      <c r="I22" s="22" t="s">
        <v>364</v>
      </c>
      <c r="J22" s="35" t="s">
        <v>395</v>
      </c>
    </row>
    <row r="23" ht="18.75" customHeight="1" spans="1:10">
      <c r="A23" s="220" t="s">
        <v>323</v>
      </c>
      <c r="B23" s="22" t="s">
        <v>369</v>
      </c>
      <c r="C23" s="22" t="s">
        <v>360</v>
      </c>
      <c r="D23" s="22" t="s">
        <v>380</v>
      </c>
      <c r="E23" s="35" t="s">
        <v>384</v>
      </c>
      <c r="F23" s="22" t="s">
        <v>371</v>
      </c>
      <c r="G23" s="35" t="s">
        <v>385</v>
      </c>
      <c r="H23" s="22" t="s">
        <v>359</v>
      </c>
      <c r="I23" s="22" t="s">
        <v>364</v>
      </c>
      <c r="J23" s="35" t="s">
        <v>386</v>
      </c>
    </row>
    <row r="24" ht="18.75" customHeight="1" spans="1:10">
      <c r="A24" s="220" t="s">
        <v>323</v>
      </c>
      <c r="B24" s="22" t="s">
        <v>369</v>
      </c>
      <c r="C24" s="22" t="s">
        <v>360</v>
      </c>
      <c r="D24" s="22" t="s">
        <v>380</v>
      </c>
      <c r="E24" s="35" t="s">
        <v>396</v>
      </c>
      <c r="F24" s="22" t="s">
        <v>371</v>
      </c>
      <c r="G24" s="35" t="s">
        <v>382</v>
      </c>
      <c r="H24" s="22" t="s">
        <v>359</v>
      </c>
      <c r="I24" s="22" t="s">
        <v>364</v>
      </c>
      <c r="J24" s="35" t="s">
        <v>381</v>
      </c>
    </row>
    <row r="25" ht="18.75" customHeight="1" spans="1:10">
      <c r="A25" s="220" t="s">
        <v>323</v>
      </c>
      <c r="B25" s="22" t="s">
        <v>369</v>
      </c>
      <c r="C25" s="22" t="s">
        <v>365</v>
      </c>
      <c r="D25" s="22" t="s">
        <v>366</v>
      </c>
      <c r="E25" s="35" t="s">
        <v>397</v>
      </c>
      <c r="F25" s="22" t="s">
        <v>371</v>
      </c>
      <c r="G25" s="35" t="s">
        <v>382</v>
      </c>
      <c r="H25" s="22" t="s">
        <v>359</v>
      </c>
      <c r="I25" s="22" t="s">
        <v>364</v>
      </c>
      <c r="J25" s="35" t="s">
        <v>387</v>
      </c>
    </row>
    <row r="26" ht="18.75" customHeight="1" spans="1:10">
      <c r="A26" s="220" t="s">
        <v>313</v>
      </c>
      <c r="B26" s="22" t="s">
        <v>398</v>
      </c>
      <c r="C26" s="22" t="s">
        <v>349</v>
      </c>
      <c r="D26" s="22" t="s">
        <v>350</v>
      </c>
      <c r="E26" s="35" t="s">
        <v>399</v>
      </c>
      <c r="F26" s="22" t="s">
        <v>352</v>
      </c>
      <c r="G26" s="35" t="s">
        <v>400</v>
      </c>
      <c r="H26" s="22" t="s">
        <v>401</v>
      </c>
      <c r="I26" s="22" t="s">
        <v>355</v>
      </c>
      <c r="J26" s="35" t="s">
        <v>402</v>
      </c>
    </row>
    <row r="27" ht="18.75" customHeight="1" spans="1:10">
      <c r="A27" s="220" t="s">
        <v>313</v>
      </c>
      <c r="B27" s="22" t="s">
        <v>398</v>
      </c>
      <c r="C27" s="22" t="s">
        <v>349</v>
      </c>
      <c r="D27" s="22" t="s">
        <v>350</v>
      </c>
      <c r="E27" s="35" t="s">
        <v>403</v>
      </c>
      <c r="F27" s="22" t="s">
        <v>352</v>
      </c>
      <c r="G27" s="35" t="s">
        <v>177</v>
      </c>
      <c r="H27" s="22" t="s">
        <v>404</v>
      </c>
      <c r="I27" s="22" t="s">
        <v>355</v>
      </c>
      <c r="J27" s="35" t="s">
        <v>405</v>
      </c>
    </row>
    <row r="28" ht="18.75" customHeight="1" spans="1:10">
      <c r="A28" s="220" t="s">
        <v>313</v>
      </c>
      <c r="B28" s="22" t="s">
        <v>398</v>
      </c>
      <c r="C28" s="22" t="s">
        <v>349</v>
      </c>
      <c r="D28" s="22" t="s">
        <v>350</v>
      </c>
      <c r="E28" s="35" t="s">
        <v>406</v>
      </c>
      <c r="F28" s="22" t="s">
        <v>352</v>
      </c>
      <c r="G28" s="35" t="s">
        <v>407</v>
      </c>
      <c r="H28" s="22" t="s">
        <v>404</v>
      </c>
      <c r="I28" s="22" t="s">
        <v>355</v>
      </c>
      <c r="J28" s="35" t="s">
        <v>408</v>
      </c>
    </row>
    <row r="29" ht="18.75" customHeight="1" spans="1:10">
      <c r="A29" s="220" t="s">
        <v>313</v>
      </c>
      <c r="B29" s="22" t="s">
        <v>398</v>
      </c>
      <c r="C29" s="22" t="s">
        <v>349</v>
      </c>
      <c r="D29" s="22" t="s">
        <v>350</v>
      </c>
      <c r="E29" s="35" t="s">
        <v>409</v>
      </c>
      <c r="F29" s="22" t="s">
        <v>371</v>
      </c>
      <c r="G29" s="35" t="s">
        <v>410</v>
      </c>
      <c r="H29" s="22" t="s">
        <v>373</v>
      </c>
      <c r="I29" s="22" t="s">
        <v>355</v>
      </c>
      <c r="J29" s="35" t="s">
        <v>411</v>
      </c>
    </row>
    <row r="30" ht="18.75" customHeight="1" spans="1:10">
      <c r="A30" s="220" t="s">
        <v>313</v>
      </c>
      <c r="B30" s="22" t="s">
        <v>398</v>
      </c>
      <c r="C30" s="22" t="s">
        <v>349</v>
      </c>
      <c r="D30" s="22" t="s">
        <v>356</v>
      </c>
      <c r="E30" s="35" t="s">
        <v>412</v>
      </c>
      <c r="F30" s="22" t="s">
        <v>371</v>
      </c>
      <c r="G30" s="35" t="s">
        <v>382</v>
      </c>
      <c r="H30" s="22" t="s">
        <v>359</v>
      </c>
      <c r="I30" s="22" t="s">
        <v>355</v>
      </c>
      <c r="J30" s="35" t="s">
        <v>413</v>
      </c>
    </row>
    <row r="31" ht="18.75" customHeight="1" spans="1:10">
      <c r="A31" s="220" t="s">
        <v>313</v>
      </c>
      <c r="B31" s="22" t="s">
        <v>398</v>
      </c>
      <c r="C31" s="22" t="s">
        <v>349</v>
      </c>
      <c r="D31" s="22" t="s">
        <v>414</v>
      </c>
      <c r="E31" s="35" t="s">
        <v>415</v>
      </c>
      <c r="F31" s="22" t="s">
        <v>371</v>
      </c>
      <c r="G31" s="35" t="s">
        <v>416</v>
      </c>
      <c r="H31" s="22" t="s">
        <v>417</v>
      </c>
      <c r="I31" s="22" t="s">
        <v>364</v>
      </c>
      <c r="J31" s="35" t="s">
        <v>418</v>
      </c>
    </row>
    <row r="32" ht="18.75" customHeight="1" spans="1:10">
      <c r="A32" s="220" t="s">
        <v>313</v>
      </c>
      <c r="B32" s="22" t="s">
        <v>398</v>
      </c>
      <c r="C32" s="22" t="s">
        <v>360</v>
      </c>
      <c r="D32" s="22" t="s">
        <v>380</v>
      </c>
      <c r="E32" s="35" t="s">
        <v>419</v>
      </c>
      <c r="F32" s="22" t="s">
        <v>371</v>
      </c>
      <c r="G32" s="35" t="s">
        <v>420</v>
      </c>
      <c r="H32" s="22" t="s">
        <v>359</v>
      </c>
      <c r="I32" s="22" t="s">
        <v>364</v>
      </c>
      <c r="J32" s="35" t="s">
        <v>421</v>
      </c>
    </row>
    <row r="33" ht="18.75" customHeight="1" spans="1:10">
      <c r="A33" s="220" t="s">
        <v>313</v>
      </c>
      <c r="B33" s="22" t="s">
        <v>398</v>
      </c>
      <c r="C33" s="22" t="s">
        <v>360</v>
      </c>
      <c r="D33" s="22" t="s">
        <v>380</v>
      </c>
      <c r="E33" s="35" t="s">
        <v>384</v>
      </c>
      <c r="F33" s="22" t="s">
        <v>371</v>
      </c>
      <c r="G33" s="35" t="s">
        <v>385</v>
      </c>
      <c r="H33" s="22" t="s">
        <v>359</v>
      </c>
      <c r="I33" s="22" t="s">
        <v>364</v>
      </c>
      <c r="J33" s="35" t="s">
        <v>386</v>
      </c>
    </row>
    <row r="34" ht="18.75" customHeight="1" spans="1:10">
      <c r="A34" s="220" t="s">
        <v>313</v>
      </c>
      <c r="B34" s="22" t="s">
        <v>398</v>
      </c>
      <c r="C34" s="22" t="s">
        <v>365</v>
      </c>
      <c r="D34" s="22" t="s">
        <v>366</v>
      </c>
      <c r="E34" s="35" t="s">
        <v>366</v>
      </c>
      <c r="F34" s="22" t="s">
        <v>352</v>
      </c>
      <c r="G34" s="35" t="s">
        <v>368</v>
      </c>
      <c r="H34" s="22" t="s">
        <v>359</v>
      </c>
      <c r="I34" s="22" t="s">
        <v>355</v>
      </c>
      <c r="J34" s="35" t="s">
        <v>422</v>
      </c>
    </row>
    <row r="35" ht="18.75" customHeight="1" spans="1:10">
      <c r="A35" s="220" t="s">
        <v>309</v>
      </c>
      <c r="B35" s="22" t="s">
        <v>423</v>
      </c>
      <c r="C35" s="22" t="s">
        <v>349</v>
      </c>
      <c r="D35" s="22" t="s">
        <v>350</v>
      </c>
      <c r="E35" s="35" t="s">
        <v>351</v>
      </c>
      <c r="F35" s="22" t="s">
        <v>371</v>
      </c>
      <c r="G35" s="35" t="s">
        <v>353</v>
      </c>
      <c r="H35" s="22" t="s">
        <v>354</v>
      </c>
      <c r="I35" s="22" t="s">
        <v>355</v>
      </c>
      <c r="J35" s="35" t="s">
        <v>351</v>
      </c>
    </row>
    <row r="36" ht="18.75" customHeight="1" spans="1:10">
      <c r="A36" s="220" t="s">
        <v>309</v>
      </c>
      <c r="B36" s="22" t="s">
        <v>423</v>
      </c>
      <c r="C36" s="22" t="s">
        <v>349</v>
      </c>
      <c r="D36" s="22" t="s">
        <v>356</v>
      </c>
      <c r="E36" s="35" t="s">
        <v>357</v>
      </c>
      <c r="F36" s="22" t="s">
        <v>352</v>
      </c>
      <c r="G36" s="35" t="s">
        <v>358</v>
      </c>
      <c r="H36" s="22" t="s">
        <v>359</v>
      </c>
      <c r="I36" s="22" t="s">
        <v>355</v>
      </c>
      <c r="J36" s="35" t="s">
        <v>357</v>
      </c>
    </row>
    <row r="37" ht="18.75" customHeight="1" spans="1:10">
      <c r="A37" s="220" t="s">
        <v>309</v>
      </c>
      <c r="B37" s="22" t="s">
        <v>423</v>
      </c>
      <c r="C37" s="22" t="s">
        <v>360</v>
      </c>
      <c r="D37" s="22" t="s">
        <v>361</v>
      </c>
      <c r="E37" s="35" t="s">
        <v>362</v>
      </c>
      <c r="F37" s="22" t="s">
        <v>371</v>
      </c>
      <c r="G37" s="35" t="s">
        <v>363</v>
      </c>
      <c r="H37" s="22" t="s">
        <v>359</v>
      </c>
      <c r="I37" s="22" t="s">
        <v>364</v>
      </c>
      <c r="J37" s="35" t="s">
        <v>362</v>
      </c>
    </row>
    <row r="38" ht="18.75" customHeight="1" spans="1:10">
      <c r="A38" s="220" t="s">
        <v>309</v>
      </c>
      <c r="B38" s="22" t="s">
        <v>423</v>
      </c>
      <c r="C38" s="22" t="s">
        <v>365</v>
      </c>
      <c r="D38" s="22" t="s">
        <v>366</v>
      </c>
      <c r="E38" s="35" t="s">
        <v>367</v>
      </c>
      <c r="F38" s="22" t="s">
        <v>352</v>
      </c>
      <c r="G38" s="35" t="s">
        <v>368</v>
      </c>
      <c r="H38" s="22" t="s">
        <v>359</v>
      </c>
      <c r="I38" s="22" t="s">
        <v>355</v>
      </c>
      <c r="J38" s="35" t="s">
        <v>367</v>
      </c>
    </row>
    <row r="39" ht="18.75" customHeight="1" spans="1:10">
      <c r="A39" s="220" t="s">
        <v>327</v>
      </c>
      <c r="B39" s="22" t="s">
        <v>424</v>
      </c>
      <c r="C39" s="22" t="s">
        <v>349</v>
      </c>
      <c r="D39" s="22" t="s">
        <v>350</v>
      </c>
      <c r="E39" s="35" t="s">
        <v>425</v>
      </c>
      <c r="F39" s="22" t="s">
        <v>352</v>
      </c>
      <c r="G39" s="35" t="s">
        <v>177</v>
      </c>
      <c r="H39" s="22" t="s">
        <v>426</v>
      </c>
      <c r="I39" s="22" t="s">
        <v>355</v>
      </c>
      <c r="J39" s="35" t="s">
        <v>427</v>
      </c>
    </row>
    <row r="40" ht="18.75" customHeight="1" spans="1:10">
      <c r="A40" s="220" t="s">
        <v>327</v>
      </c>
      <c r="B40" s="22" t="s">
        <v>424</v>
      </c>
      <c r="C40" s="22" t="s">
        <v>349</v>
      </c>
      <c r="D40" s="22" t="s">
        <v>356</v>
      </c>
      <c r="E40" s="35" t="s">
        <v>428</v>
      </c>
      <c r="F40" s="22" t="s">
        <v>352</v>
      </c>
      <c r="G40" s="35" t="s">
        <v>429</v>
      </c>
      <c r="H40" s="22" t="s">
        <v>401</v>
      </c>
      <c r="I40" s="22" t="s">
        <v>355</v>
      </c>
      <c r="J40" s="35" t="s">
        <v>430</v>
      </c>
    </row>
    <row r="41" ht="18.75" customHeight="1" spans="1:10">
      <c r="A41" s="220" t="s">
        <v>327</v>
      </c>
      <c r="B41" s="22" t="s">
        <v>424</v>
      </c>
      <c r="C41" s="22" t="s">
        <v>349</v>
      </c>
      <c r="D41" s="22" t="s">
        <v>414</v>
      </c>
      <c r="E41" s="35" t="s">
        <v>431</v>
      </c>
      <c r="F41" s="22" t="s">
        <v>371</v>
      </c>
      <c r="G41" s="35" t="s">
        <v>432</v>
      </c>
      <c r="H41" s="22" t="s">
        <v>417</v>
      </c>
      <c r="I41" s="22" t="s">
        <v>355</v>
      </c>
      <c r="J41" s="35" t="s">
        <v>433</v>
      </c>
    </row>
    <row r="42" ht="18.75" customHeight="1" spans="1:10">
      <c r="A42" s="220" t="s">
        <v>327</v>
      </c>
      <c r="B42" s="22" t="s">
        <v>424</v>
      </c>
      <c r="C42" s="22" t="s">
        <v>360</v>
      </c>
      <c r="D42" s="22" t="s">
        <v>434</v>
      </c>
      <c r="E42" s="35" t="s">
        <v>435</v>
      </c>
      <c r="F42" s="22" t="s">
        <v>371</v>
      </c>
      <c r="G42" s="35" t="s">
        <v>436</v>
      </c>
      <c r="H42" s="22" t="s">
        <v>359</v>
      </c>
      <c r="I42" s="22" t="s">
        <v>364</v>
      </c>
      <c r="J42" s="35" t="s">
        <v>435</v>
      </c>
    </row>
    <row r="43" ht="18.75" customHeight="1" spans="1:10">
      <c r="A43" s="220" t="s">
        <v>327</v>
      </c>
      <c r="B43" s="22" t="s">
        <v>424</v>
      </c>
      <c r="C43" s="22" t="s">
        <v>360</v>
      </c>
      <c r="D43" s="22" t="s">
        <v>380</v>
      </c>
      <c r="E43" s="35" t="s">
        <v>437</v>
      </c>
      <c r="F43" s="22" t="s">
        <v>371</v>
      </c>
      <c r="G43" s="35" t="s">
        <v>438</v>
      </c>
      <c r="H43" s="22" t="s">
        <v>359</v>
      </c>
      <c r="I43" s="22" t="s">
        <v>364</v>
      </c>
      <c r="J43" s="35" t="s">
        <v>437</v>
      </c>
    </row>
    <row r="44" ht="18.75" customHeight="1" spans="1:10">
      <c r="A44" s="220" t="s">
        <v>327</v>
      </c>
      <c r="B44" s="22" t="s">
        <v>424</v>
      </c>
      <c r="C44" s="22" t="s">
        <v>360</v>
      </c>
      <c r="D44" s="22" t="s">
        <v>361</v>
      </c>
      <c r="E44" s="35" t="s">
        <v>439</v>
      </c>
      <c r="F44" s="22" t="s">
        <v>371</v>
      </c>
      <c r="G44" s="35" t="s">
        <v>436</v>
      </c>
      <c r="H44" s="22" t="s">
        <v>359</v>
      </c>
      <c r="I44" s="22" t="s">
        <v>364</v>
      </c>
      <c r="J44" s="35" t="s">
        <v>440</v>
      </c>
    </row>
    <row r="45" ht="18.75" customHeight="1" spans="1:10">
      <c r="A45" s="220" t="s">
        <v>327</v>
      </c>
      <c r="B45" s="22" t="s">
        <v>424</v>
      </c>
      <c r="C45" s="22" t="s">
        <v>360</v>
      </c>
      <c r="D45" s="22" t="s">
        <v>441</v>
      </c>
      <c r="E45" s="35" t="s">
        <v>442</v>
      </c>
      <c r="F45" s="22" t="s">
        <v>371</v>
      </c>
      <c r="G45" s="35" t="s">
        <v>443</v>
      </c>
      <c r="H45" s="22" t="s">
        <v>359</v>
      </c>
      <c r="I45" s="22" t="s">
        <v>364</v>
      </c>
      <c r="J45" s="35" t="s">
        <v>442</v>
      </c>
    </row>
    <row r="46" ht="18.75" customHeight="1" spans="1:10">
      <c r="A46" s="220" t="s">
        <v>327</v>
      </c>
      <c r="B46" s="22" t="s">
        <v>424</v>
      </c>
      <c r="C46" s="22" t="s">
        <v>365</v>
      </c>
      <c r="D46" s="22" t="s">
        <v>366</v>
      </c>
      <c r="E46" s="35" t="s">
        <v>444</v>
      </c>
      <c r="F46" s="22" t="s">
        <v>352</v>
      </c>
      <c r="G46" s="35" t="s">
        <v>445</v>
      </c>
      <c r="H46" s="22" t="s">
        <v>359</v>
      </c>
      <c r="I46" s="22" t="s">
        <v>364</v>
      </c>
      <c r="J46" s="35" t="s">
        <v>446</v>
      </c>
    </row>
    <row r="47" ht="18.75" customHeight="1" spans="1:10">
      <c r="A47" s="220" t="s">
        <v>317</v>
      </c>
      <c r="B47" s="22" t="s">
        <v>447</v>
      </c>
      <c r="C47" s="22" t="s">
        <v>349</v>
      </c>
      <c r="D47" s="22" t="s">
        <v>350</v>
      </c>
      <c r="E47" s="35" t="s">
        <v>448</v>
      </c>
      <c r="F47" s="22" t="s">
        <v>371</v>
      </c>
      <c r="G47" s="35" t="s">
        <v>353</v>
      </c>
      <c r="H47" s="22" t="s">
        <v>354</v>
      </c>
      <c r="I47" s="22" t="s">
        <v>355</v>
      </c>
      <c r="J47" s="35" t="s">
        <v>448</v>
      </c>
    </row>
    <row r="48" ht="18.75" customHeight="1" spans="1:10">
      <c r="A48" s="220" t="s">
        <v>317</v>
      </c>
      <c r="B48" s="22" t="s">
        <v>447</v>
      </c>
      <c r="C48" s="22" t="s">
        <v>349</v>
      </c>
      <c r="D48" s="22" t="s">
        <v>356</v>
      </c>
      <c r="E48" s="35" t="s">
        <v>449</v>
      </c>
      <c r="F48" s="22" t="s">
        <v>352</v>
      </c>
      <c r="G48" s="35" t="s">
        <v>358</v>
      </c>
      <c r="H48" s="22" t="s">
        <v>359</v>
      </c>
      <c r="I48" s="22" t="s">
        <v>355</v>
      </c>
      <c r="J48" s="35" t="s">
        <v>449</v>
      </c>
    </row>
    <row r="49" ht="18.75" customHeight="1" spans="1:10">
      <c r="A49" s="220" t="s">
        <v>317</v>
      </c>
      <c r="B49" s="22" t="s">
        <v>447</v>
      </c>
      <c r="C49" s="22" t="s">
        <v>360</v>
      </c>
      <c r="D49" s="22" t="s">
        <v>361</v>
      </c>
      <c r="E49" s="35" t="s">
        <v>450</v>
      </c>
      <c r="F49" s="22" t="s">
        <v>352</v>
      </c>
      <c r="G49" s="35" t="s">
        <v>438</v>
      </c>
      <c r="H49" s="22" t="s">
        <v>359</v>
      </c>
      <c r="I49" s="22" t="s">
        <v>355</v>
      </c>
      <c r="J49" s="35" t="s">
        <v>450</v>
      </c>
    </row>
    <row r="50" ht="18.75" customHeight="1" spans="1:10">
      <c r="A50" s="220" t="s">
        <v>317</v>
      </c>
      <c r="B50" s="22" t="s">
        <v>447</v>
      </c>
      <c r="C50" s="22" t="s">
        <v>365</v>
      </c>
      <c r="D50" s="22" t="s">
        <v>366</v>
      </c>
      <c r="E50" s="35" t="s">
        <v>451</v>
      </c>
      <c r="F50" s="22" t="s">
        <v>352</v>
      </c>
      <c r="G50" s="35" t="s">
        <v>368</v>
      </c>
      <c r="H50" s="22" t="s">
        <v>359</v>
      </c>
      <c r="I50" s="22" t="s">
        <v>355</v>
      </c>
      <c r="J50" s="35" t="s">
        <v>451</v>
      </c>
    </row>
    <row r="51" ht="18.75" customHeight="1" spans="1:10">
      <c r="A51" s="220" t="s">
        <v>306</v>
      </c>
      <c r="B51" s="22" t="s">
        <v>452</v>
      </c>
      <c r="C51" s="22" t="s">
        <v>349</v>
      </c>
      <c r="D51" s="22" t="s">
        <v>350</v>
      </c>
      <c r="E51" s="35" t="s">
        <v>453</v>
      </c>
      <c r="F51" s="22" t="s">
        <v>371</v>
      </c>
      <c r="G51" s="35" t="s">
        <v>454</v>
      </c>
      <c r="H51" s="22" t="s">
        <v>455</v>
      </c>
      <c r="I51" s="22" t="s">
        <v>355</v>
      </c>
      <c r="J51" s="35" t="s">
        <v>453</v>
      </c>
    </row>
    <row r="52" ht="18.75" customHeight="1" spans="1:10">
      <c r="A52" s="220" t="s">
        <v>306</v>
      </c>
      <c r="B52" s="22" t="s">
        <v>452</v>
      </c>
      <c r="C52" s="22" t="s">
        <v>360</v>
      </c>
      <c r="D52" s="22" t="s">
        <v>434</v>
      </c>
      <c r="E52" s="35" t="s">
        <v>456</v>
      </c>
      <c r="F52" s="22" t="s">
        <v>352</v>
      </c>
      <c r="G52" s="35" t="s">
        <v>457</v>
      </c>
      <c r="H52" s="22" t="s">
        <v>458</v>
      </c>
      <c r="I52" s="22" t="s">
        <v>355</v>
      </c>
      <c r="J52" s="35" t="s">
        <v>456</v>
      </c>
    </row>
    <row r="53" ht="18.75" customHeight="1" spans="1:10">
      <c r="A53" s="220" t="s">
        <v>306</v>
      </c>
      <c r="B53" s="22" t="s">
        <v>452</v>
      </c>
      <c r="C53" s="22" t="s">
        <v>365</v>
      </c>
      <c r="D53" s="22" t="s">
        <v>366</v>
      </c>
      <c r="E53" s="35" t="s">
        <v>459</v>
      </c>
      <c r="F53" s="22" t="s">
        <v>352</v>
      </c>
      <c r="G53" s="35" t="s">
        <v>368</v>
      </c>
      <c r="H53" s="22" t="s">
        <v>359</v>
      </c>
      <c r="I53" s="22" t="s">
        <v>355</v>
      </c>
      <c r="J53" s="35" t="s">
        <v>459</v>
      </c>
    </row>
    <row r="54" ht="18.75" customHeight="1" spans="1:10">
      <c r="A54" s="220" t="s">
        <v>304</v>
      </c>
      <c r="B54" s="22" t="s">
        <v>460</v>
      </c>
      <c r="C54" s="22" t="s">
        <v>349</v>
      </c>
      <c r="D54" s="22" t="s">
        <v>350</v>
      </c>
      <c r="E54" s="35" t="s">
        <v>461</v>
      </c>
      <c r="F54" s="22" t="s">
        <v>371</v>
      </c>
      <c r="G54" s="35" t="s">
        <v>462</v>
      </c>
      <c r="H54" s="22" t="s">
        <v>455</v>
      </c>
      <c r="I54" s="22" t="s">
        <v>355</v>
      </c>
      <c r="J54" s="35" t="s">
        <v>461</v>
      </c>
    </row>
    <row r="55" ht="18.75" customHeight="1" spans="1:10">
      <c r="A55" s="220" t="s">
        <v>304</v>
      </c>
      <c r="B55" s="22" t="s">
        <v>460</v>
      </c>
      <c r="C55" s="22" t="s">
        <v>349</v>
      </c>
      <c r="D55" s="22" t="s">
        <v>414</v>
      </c>
      <c r="E55" s="35" t="s">
        <v>463</v>
      </c>
      <c r="F55" s="22" t="s">
        <v>371</v>
      </c>
      <c r="G55" s="35" t="s">
        <v>382</v>
      </c>
      <c r="H55" s="22" t="s">
        <v>359</v>
      </c>
      <c r="I55" s="22" t="s">
        <v>355</v>
      </c>
      <c r="J55" s="35" t="s">
        <v>463</v>
      </c>
    </row>
    <row r="56" ht="18.75" customHeight="1" spans="1:10">
      <c r="A56" s="220" t="s">
        <v>304</v>
      </c>
      <c r="B56" s="22" t="s">
        <v>460</v>
      </c>
      <c r="C56" s="22" t="s">
        <v>360</v>
      </c>
      <c r="D56" s="22" t="s">
        <v>434</v>
      </c>
      <c r="E56" s="35" t="s">
        <v>464</v>
      </c>
      <c r="F56" s="22" t="s">
        <v>371</v>
      </c>
      <c r="G56" s="35" t="s">
        <v>465</v>
      </c>
      <c r="H56" s="22" t="s">
        <v>354</v>
      </c>
      <c r="I56" s="22" t="s">
        <v>355</v>
      </c>
      <c r="J56" s="35" t="s">
        <v>464</v>
      </c>
    </row>
    <row r="57" ht="18.75" customHeight="1" spans="1:10">
      <c r="A57" s="220" t="s">
        <v>304</v>
      </c>
      <c r="B57" s="22" t="s">
        <v>460</v>
      </c>
      <c r="C57" s="22" t="s">
        <v>365</v>
      </c>
      <c r="D57" s="22" t="s">
        <v>366</v>
      </c>
      <c r="E57" s="35" t="s">
        <v>466</v>
      </c>
      <c r="F57" s="22" t="s">
        <v>352</v>
      </c>
      <c r="G57" s="35" t="s">
        <v>467</v>
      </c>
      <c r="H57" s="22" t="s">
        <v>359</v>
      </c>
      <c r="I57" s="22" t="s">
        <v>355</v>
      </c>
      <c r="J57" s="35" t="s">
        <v>466</v>
      </c>
    </row>
    <row r="58" ht="18.75" customHeight="1" spans="1:10">
      <c r="A58" s="220" t="s">
        <v>333</v>
      </c>
      <c r="B58" s="22" t="s">
        <v>468</v>
      </c>
      <c r="C58" s="22" t="s">
        <v>349</v>
      </c>
      <c r="D58" s="22" t="s">
        <v>350</v>
      </c>
      <c r="E58" s="35" t="s">
        <v>469</v>
      </c>
      <c r="F58" s="22" t="s">
        <v>371</v>
      </c>
      <c r="G58" s="35" t="s">
        <v>470</v>
      </c>
      <c r="H58" s="22" t="s">
        <v>392</v>
      </c>
      <c r="I58" s="22" t="s">
        <v>355</v>
      </c>
      <c r="J58" s="35" t="s">
        <v>471</v>
      </c>
    </row>
    <row r="59" ht="18.75" customHeight="1" spans="1:10">
      <c r="A59" s="220" t="s">
        <v>333</v>
      </c>
      <c r="B59" s="22" t="s">
        <v>468</v>
      </c>
      <c r="C59" s="22" t="s">
        <v>349</v>
      </c>
      <c r="D59" s="22" t="s">
        <v>350</v>
      </c>
      <c r="E59" s="35" t="s">
        <v>472</v>
      </c>
      <c r="F59" s="22" t="s">
        <v>371</v>
      </c>
      <c r="G59" s="35" t="s">
        <v>473</v>
      </c>
      <c r="H59" s="22" t="s">
        <v>401</v>
      </c>
      <c r="I59" s="22" t="s">
        <v>355</v>
      </c>
      <c r="J59" s="35" t="s">
        <v>474</v>
      </c>
    </row>
    <row r="60" ht="18.75" customHeight="1" spans="1:10">
      <c r="A60" s="220" t="s">
        <v>333</v>
      </c>
      <c r="B60" s="22" t="s">
        <v>468</v>
      </c>
      <c r="C60" s="22" t="s">
        <v>349</v>
      </c>
      <c r="D60" s="22" t="s">
        <v>356</v>
      </c>
      <c r="E60" s="35" t="s">
        <v>475</v>
      </c>
      <c r="F60" s="22" t="s">
        <v>352</v>
      </c>
      <c r="G60" s="35" t="s">
        <v>476</v>
      </c>
      <c r="H60" s="22" t="s">
        <v>359</v>
      </c>
      <c r="I60" s="22" t="s">
        <v>364</v>
      </c>
      <c r="J60" s="35" t="s">
        <v>477</v>
      </c>
    </row>
    <row r="61" ht="18.75" customHeight="1" spans="1:10">
      <c r="A61" s="220" t="s">
        <v>333</v>
      </c>
      <c r="B61" s="22" t="s">
        <v>468</v>
      </c>
      <c r="C61" s="22" t="s">
        <v>349</v>
      </c>
      <c r="D61" s="22" t="s">
        <v>356</v>
      </c>
      <c r="E61" s="35" t="s">
        <v>478</v>
      </c>
      <c r="F61" s="22" t="s">
        <v>371</v>
      </c>
      <c r="G61" s="35" t="s">
        <v>479</v>
      </c>
      <c r="H61" s="22" t="s">
        <v>359</v>
      </c>
      <c r="I61" s="22" t="s">
        <v>364</v>
      </c>
      <c r="J61" s="35" t="s">
        <v>480</v>
      </c>
    </row>
    <row r="62" ht="18.75" customHeight="1" spans="1:10">
      <c r="A62" s="220" t="s">
        <v>333</v>
      </c>
      <c r="B62" s="22" t="s">
        <v>468</v>
      </c>
      <c r="C62" s="22" t="s">
        <v>349</v>
      </c>
      <c r="D62" s="22" t="s">
        <v>356</v>
      </c>
      <c r="E62" s="35" t="s">
        <v>481</v>
      </c>
      <c r="F62" s="22" t="s">
        <v>352</v>
      </c>
      <c r="G62" s="35" t="s">
        <v>482</v>
      </c>
      <c r="H62" s="22" t="s">
        <v>359</v>
      </c>
      <c r="I62" s="22" t="s">
        <v>364</v>
      </c>
      <c r="J62" s="35" t="s">
        <v>483</v>
      </c>
    </row>
    <row r="63" ht="18.75" customHeight="1" spans="1:10">
      <c r="A63" s="220" t="s">
        <v>333</v>
      </c>
      <c r="B63" s="22" t="s">
        <v>468</v>
      </c>
      <c r="C63" s="22" t="s">
        <v>349</v>
      </c>
      <c r="D63" s="22" t="s">
        <v>414</v>
      </c>
      <c r="E63" s="35" t="s">
        <v>484</v>
      </c>
      <c r="F63" s="22" t="s">
        <v>371</v>
      </c>
      <c r="G63" s="35" t="s">
        <v>416</v>
      </c>
      <c r="H63" s="22" t="s">
        <v>417</v>
      </c>
      <c r="I63" s="22" t="s">
        <v>364</v>
      </c>
      <c r="J63" s="35" t="s">
        <v>485</v>
      </c>
    </row>
    <row r="64" ht="18.75" customHeight="1" spans="1:10">
      <c r="A64" s="220" t="s">
        <v>333</v>
      </c>
      <c r="B64" s="22" t="s">
        <v>468</v>
      </c>
      <c r="C64" s="22" t="s">
        <v>360</v>
      </c>
      <c r="D64" s="22" t="s">
        <v>380</v>
      </c>
      <c r="E64" s="35" t="s">
        <v>486</v>
      </c>
      <c r="F64" s="22" t="s">
        <v>371</v>
      </c>
      <c r="G64" s="35" t="s">
        <v>487</v>
      </c>
      <c r="H64" s="22" t="s">
        <v>488</v>
      </c>
      <c r="I64" s="22" t="s">
        <v>355</v>
      </c>
      <c r="J64" s="35" t="s">
        <v>489</v>
      </c>
    </row>
    <row r="65" ht="18.75" customHeight="1" spans="1:10">
      <c r="A65" s="220" t="s">
        <v>333</v>
      </c>
      <c r="B65" s="22" t="s">
        <v>468</v>
      </c>
      <c r="C65" s="22" t="s">
        <v>360</v>
      </c>
      <c r="D65" s="22" t="s">
        <v>380</v>
      </c>
      <c r="E65" s="35" t="s">
        <v>490</v>
      </c>
      <c r="F65" s="22" t="s">
        <v>371</v>
      </c>
      <c r="G65" s="35" t="s">
        <v>443</v>
      </c>
      <c r="H65" s="22" t="s">
        <v>359</v>
      </c>
      <c r="I65" s="22" t="s">
        <v>364</v>
      </c>
      <c r="J65" s="35" t="s">
        <v>490</v>
      </c>
    </row>
    <row r="66" ht="18.75" customHeight="1" spans="1:10">
      <c r="A66" s="220" t="s">
        <v>333</v>
      </c>
      <c r="B66" s="22" t="s">
        <v>468</v>
      </c>
      <c r="C66" s="22" t="s">
        <v>360</v>
      </c>
      <c r="D66" s="22" t="s">
        <v>441</v>
      </c>
      <c r="E66" s="35" t="s">
        <v>491</v>
      </c>
      <c r="F66" s="22" t="s">
        <v>371</v>
      </c>
      <c r="G66" s="35" t="s">
        <v>492</v>
      </c>
      <c r="H66" s="22" t="s">
        <v>359</v>
      </c>
      <c r="I66" s="22" t="s">
        <v>364</v>
      </c>
      <c r="J66" s="35" t="s">
        <v>493</v>
      </c>
    </row>
    <row r="67" ht="18.75" customHeight="1" spans="1:10">
      <c r="A67" s="220" t="s">
        <v>333</v>
      </c>
      <c r="B67" s="22" t="s">
        <v>468</v>
      </c>
      <c r="C67" s="22" t="s">
        <v>365</v>
      </c>
      <c r="D67" s="22" t="s">
        <v>366</v>
      </c>
      <c r="E67" s="35" t="s">
        <v>494</v>
      </c>
      <c r="F67" s="22" t="s">
        <v>352</v>
      </c>
      <c r="G67" s="35" t="s">
        <v>495</v>
      </c>
      <c r="H67" s="22" t="s">
        <v>359</v>
      </c>
      <c r="I67" s="22" t="s">
        <v>364</v>
      </c>
      <c r="J67" s="35" t="s">
        <v>496</v>
      </c>
    </row>
    <row r="68" ht="18.75" customHeight="1" spans="1:10">
      <c r="A68" s="220" t="s">
        <v>319</v>
      </c>
      <c r="B68" s="22" t="s">
        <v>497</v>
      </c>
      <c r="C68" s="22" t="s">
        <v>349</v>
      </c>
      <c r="D68" s="22" t="s">
        <v>350</v>
      </c>
      <c r="E68" s="35" t="s">
        <v>498</v>
      </c>
      <c r="F68" s="22" t="s">
        <v>371</v>
      </c>
      <c r="G68" s="35" t="s">
        <v>499</v>
      </c>
      <c r="H68" s="22" t="s">
        <v>500</v>
      </c>
      <c r="I68" s="22" t="s">
        <v>355</v>
      </c>
      <c r="J68" s="35" t="s">
        <v>498</v>
      </c>
    </row>
    <row r="69" ht="18.75" customHeight="1" spans="1:10">
      <c r="A69" s="220" t="s">
        <v>319</v>
      </c>
      <c r="B69" s="22" t="s">
        <v>497</v>
      </c>
      <c r="C69" s="22" t="s">
        <v>349</v>
      </c>
      <c r="D69" s="22" t="s">
        <v>350</v>
      </c>
      <c r="E69" s="35" t="s">
        <v>501</v>
      </c>
      <c r="F69" s="22" t="s">
        <v>371</v>
      </c>
      <c r="G69" s="35" t="s">
        <v>502</v>
      </c>
      <c r="H69" s="22" t="s">
        <v>500</v>
      </c>
      <c r="I69" s="22" t="s">
        <v>355</v>
      </c>
      <c r="J69" s="35" t="s">
        <v>501</v>
      </c>
    </row>
    <row r="70" ht="18.75" customHeight="1" spans="1:10">
      <c r="A70" s="220" t="s">
        <v>319</v>
      </c>
      <c r="B70" s="22" t="s">
        <v>497</v>
      </c>
      <c r="C70" s="22" t="s">
        <v>349</v>
      </c>
      <c r="D70" s="22" t="s">
        <v>356</v>
      </c>
      <c r="E70" s="35" t="s">
        <v>503</v>
      </c>
      <c r="F70" s="22" t="s">
        <v>371</v>
      </c>
      <c r="G70" s="35" t="s">
        <v>436</v>
      </c>
      <c r="H70" s="22" t="s">
        <v>359</v>
      </c>
      <c r="I70" s="22" t="s">
        <v>364</v>
      </c>
      <c r="J70" s="35" t="s">
        <v>504</v>
      </c>
    </row>
    <row r="71" ht="18.75" customHeight="1" spans="1:10">
      <c r="A71" s="220" t="s">
        <v>319</v>
      </c>
      <c r="B71" s="22" t="s">
        <v>497</v>
      </c>
      <c r="C71" s="22" t="s">
        <v>349</v>
      </c>
      <c r="D71" s="22" t="s">
        <v>414</v>
      </c>
      <c r="E71" s="35" t="s">
        <v>505</v>
      </c>
      <c r="F71" s="22" t="s">
        <v>371</v>
      </c>
      <c r="G71" s="35" t="s">
        <v>506</v>
      </c>
      <c r="H71" s="22" t="s">
        <v>417</v>
      </c>
      <c r="I71" s="22" t="s">
        <v>355</v>
      </c>
      <c r="J71" s="35" t="s">
        <v>507</v>
      </c>
    </row>
    <row r="72" ht="18.75" customHeight="1" spans="1:10">
      <c r="A72" s="220" t="s">
        <v>319</v>
      </c>
      <c r="B72" s="22" t="s">
        <v>497</v>
      </c>
      <c r="C72" s="22" t="s">
        <v>349</v>
      </c>
      <c r="D72" s="22" t="s">
        <v>508</v>
      </c>
      <c r="E72" s="35" t="s">
        <v>509</v>
      </c>
      <c r="F72" s="22" t="s">
        <v>371</v>
      </c>
      <c r="G72" s="35" t="s">
        <v>510</v>
      </c>
      <c r="H72" s="22" t="s">
        <v>458</v>
      </c>
      <c r="I72" s="22" t="s">
        <v>355</v>
      </c>
      <c r="J72" s="35" t="s">
        <v>511</v>
      </c>
    </row>
    <row r="73" ht="18.75" customHeight="1" spans="1:10">
      <c r="A73" s="220" t="s">
        <v>319</v>
      </c>
      <c r="B73" s="22" t="s">
        <v>497</v>
      </c>
      <c r="C73" s="22" t="s">
        <v>360</v>
      </c>
      <c r="D73" s="22" t="s">
        <v>380</v>
      </c>
      <c r="E73" s="35" t="s">
        <v>384</v>
      </c>
      <c r="F73" s="22" t="s">
        <v>371</v>
      </c>
      <c r="G73" s="35" t="s">
        <v>382</v>
      </c>
      <c r="H73" s="22" t="s">
        <v>359</v>
      </c>
      <c r="I73" s="22" t="s">
        <v>364</v>
      </c>
      <c r="J73" s="35" t="s">
        <v>386</v>
      </c>
    </row>
    <row r="74" ht="18.75" customHeight="1" spans="1:10">
      <c r="A74" s="220" t="s">
        <v>319</v>
      </c>
      <c r="B74" s="22" t="s">
        <v>497</v>
      </c>
      <c r="C74" s="22" t="s">
        <v>365</v>
      </c>
      <c r="D74" s="22" t="s">
        <v>366</v>
      </c>
      <c r="E74" s="35" t="s">
        <v>512</v>
      </c>
      <c r="F74" s="22" t="s">
        <v>352</v>
      </c>
      <c r="G74" s="35" t="s">
        <v>358</v>
      </c>
      <c r="H74" s="22" t="s">
        <v>359</v>
      </c>
      <c r="I74" s="22" t="s">
        <v>364</v>
      </c>
      <c r="J74" s="35" t="s">
        <v>513</v>
      </c>
    </row>
    <row r="75" ht="18.75" customHeight="1" spans="1:10">
      <c r="A75" s="220" t="s">
        <v>301</v>
      </c>
      <c r="B75" s="22" t="s">
        <v>514</v>
      </c>
      <c r="C75" s="22" t="s">
        <v>349</v>
      </c>
      <c r="D75" s="22" t="s">
        <v>414</v>
      </c>
      <c r="E75" s="35" t="s">
        <v>515</v>
      </c>
      <c r="F75" s="22" t="s">
        <v>371</v>
      </c>
      <c r="G75" s="35" t="s">
        <v>382</v>
      </c>
      <c r="H75" s="22" t="s">
        <v>359</v>
      </c>
      <c r="I75" s="22" t="s">
        <v>355</v>
      </c>
      <c r="J75" s="35" t="s">
        <v>515</v>
      </c>
    </row>
    <row r="76" ht="18.75" customHeight="1" spans="1:10">
      <c r="A76" s="220" t="s">
        <v>301</v>
      </c>
      <c r="B76" s="22" t="s">
        <v>514</v>
      </c>
      <c r="C76" s="22" t="s">
        <v>360</v>
      </c>
      <c r="D76" s="22" t="s">
        <v>434</v>
      </c>
      <c r="E76" s="35" t="s">
        <v>516</v>
      </c>
      <c r="F76" s="22" t="s">
        <v>352</v>
      </c>
      <c r="G76" s="35" t="s">
        <v>517</v>
      </c>
      <c r="H76" s="22" t="s">
        <v>359</v>
      </c>
      <c r="I76" s="22" t="s">
        <v>364</v>
      </c>
      <c r="J76" s="35" t="s">
        <v>516</v>
      </c>
    </row>
    <row r="77" ht="18.75" customHeight="1" spans="1:10">
      <c r="A77" s="220" t="s">
        <v>301</v>
      </c>
      <c r="B77" s="22" t="s">
        <v>514</v>
      </c>
      <c r="C77" s="22" t="s">
        <v>360</v>
      </c>
      <c r="D77" s="22" t="s">
        <v>380</v>
      </c>
      <c r="E77" s="35" t="s">
        <v>518</v>
      </c>
      <c r="F77" s="22" t="s">
        <v>352</v>
      </c>
      <c r="G77" s="35" t="s">
        <v>519</v>
      </c>
      <c r="H77" s="22" t="s">
        <v>359</v>
      </c>
      <c r="I77" s="22" t="s">
        <v>364</v>
      </c>
      <c r="J77" s="35" t="s">
        <v>518</v>
      </c>
    </row>
    <row r="78" ht="18.75" customHeight="1" spans="1:10">
      <c r="A78" s="220" t="s">
        <v>301</v>
      </c>
      <c r="B78" s="22" t="s">
        <v>514</v>
      </c>
      <c r="C78" s="22" t="s">
        <v>360</v>
      </c>
      <c r="D78" s="22" t="s">
        <v>380</v>
      </c>
      <c r="E78" s="35" t="s">
        <v>520</v>
      </c>
      <c r="F78" s="22" t="s">
        <v>352</v>
      </c>
      <c r="G78" s="35" t="s">
        <v>521</v>
      </c>
      <c r="H78" s="22" t="s">
        <v>359</v>
      </c>
      <c r="I78" s="22" t="s">
        <v>364</v>
      </c>
      <c r="J78" s="35" t="s">
        <v>520</v>
      </c>
    </row>
    <row r="79" ht="18.75" customHeight="1" spans="1:10">
      <c r="A79" s="220" t="s">
        <v>301</v>
      </c>
      <c r="B79" s="22" t="s">
        <v>514</v>
      </c>
      <c r="C79" s="22" t="s">
        <v>365</v>
      </c>
      <c r="D79" s="22" t="s">
        <v>366</v>
      </c>
      <c r="E79" s="35" t="s">
        <v>522</v>
      </c>
      <c r="F79" s="22" t="s">
        <v>352</v>
      </c>
      <c r="G79" s="35" t="s">
        <v>368</v>
      </c>
      <c r="H79" s="22" t="s">
        <v>359</v>
      </c>
      <c r="I79" s="22" t="s">
        <v>355</v>
      </c>
      <c r="J79" s="35" t="s">
        <v>522</v>
      </c>
    </row>
    <row r="80" ht="18.75" customHeight="1" spans="1:10">
      <c r="A80" s="220" t="s">
        <v>311</v>
      </c>
      <c r="B80" s="22" t="s">
        <v>523</v>
      </c>
      <c r="C80" s="22" t="s">
        <v>349</v>
      </c>
      <c r="D80" s="22" t="s">
        <v>350</v>
      </c>
      <c r="E80" s="35" t="s">
        <v>524</v>
      </c>
      <c r="F80" s="22" t="s">
        <v>525</v>
      </c>
      <c r="G80" s="35" t="s">
        <v>353</v>
      </c>
      <c r="H80" s="22" t="s">
        <v>526</v>
      </c>
      <c r="I80" s="22" t="s">
        <v>355</v>
      </c>
      <c r="J80" s="35" t="s">
        <v>524</v>
      </c>
    </row>
    <row r="81" ht="18.75" customHeight="1" spans="1:10">
      <c r="A81" s="220" t="s">
        <v>311</v>
      </c>
      <c r="B81" s="22" t="s">
        <v>523</v>
      </c>
      <c r="C81" s="22" t="s">
        <v>349</v>
      </c>
      <c r="D81" s="22" t="s">
        <v>414</v>
      </c>
      <c r="E81" s="35" t="s">
        <v>527</v>
      </c>
      <c r="F81" s="22" t="s">
        <v>371</v>
      </c>
      <c r="G81" s="35" t="s">
        <v>382</v>
      </c>
      <c r="H81" s="22" t="s">
        <v>359</v>
      </c>
      <c r="I81" s="22" t="s">
        <v>355</v>
      </c>
      <c r="J81" s="35" t="s">
        <v>527</v>
      </c>
    </row>
    <row r="82" ht="18.75" customHeight="1" spans="1:10">
      <c r="A82" s="220" t="s">
        <v>311</v>
      </c>
      <c r="B82" s="22" t="s">
        <v>523</v>
      </c>
      <c r="C82" s="22" t="s">
        <v>360</v>
      </c>
      <c r="D82" s="22" t="s">
        <v>380</v>
      </c>
      <c r="E82" s="35" t="s">
        <v>528</v>
      </c>
      <c r="F82" s="22" t="s">
        <v>371</v>
      </c>
      <c r="G82" s="35" t="s">
        <v>529</v>
      </c>
      <c r="H82" s="22" t="s">
        <v>359</v>
      </c>
      <c r="I82" s="22" t="s">
        <v>364</v>
      </c>
      <c r="J82" s="35" t="s">
        <v>528</v>
      </c>
    </row>
    <row r="83" ht="18.75" customHeight="1" spans="1:10">
      <c r="A83" s="220" t="s">
        <v>311</v>
      </c>
      <c r="B83" s="22" t="s">
        <v>523</v>
      </c>
      <c r="C83" s="22" t="s">
        <v>365</v>
      </c>
      <c r="D83" s="22" t="s">
        <v>366</v>
      </c>
      <c r="E83" s="35" t="s">
        <v>530</v>
      </c>
      <c r="F83" s="22" t="s">
        <v>352</v>
      </c>
      <c r="G83" s="35" t="s">
        <v>358</v>
      </c>
      <c r="H83" s="22" t="s">
        <v>359</v>
      </c>
      <c r="I83" s="22" t="s">
        <v>355</v>
      </c>
      <c r="J83" s="35" t="s">
        <v>530</v>
      </c>
    </row>
  </sheetData>
  <mergeCells count="28">
    <mergeCell ref="A3:J3"/>
    <mergeCell ref="A4:H4"/>
    <mergeCell ref="A9:A12"/>
    <mergeCell ref="A13:A19"/>
    <mergeCell ref="A20:A25"/>
    <mergeCell ref="A26:A34"/>
    <mergeCell ref="A35:A38"/>
    <mergeCell ref="A39:A46"/>
    <mergeCell ref="A47:A50"/>
    <mergeCell ref="A51:A53"/>
    <mergeCell ref="A54:A57"/>
    <mergeCell ref="A58:A67"/>
    <mergeCell ref="A68:A74"/>
    <mergeCell ref="A75:A79"/>
    <mergeCell ref="A80:A83"/>
    <mergeCell ref="B9:B12"/>
    <mergeCell ref="B13:B19"/>
    <mergeCell ref="B20:B25"/>
    <mergeCell ref="B26:B34"/>
    <mergeCell ref="B35:B38"/>
    <mergeCell ref="B39:B46"/>
    <mergeCell ref="B47:B50"/>
    <mergeCell ref="B51:B53"/>
    <mergeCell ref="B54:B57"/>
    <mergeCell ref="B58:B67"/>
    <mergeCell ref="B68:B74"/>
    <mergeCell ref="B75:B79"/>
    <mergeCell ref="B80:B8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mhdn</cp:lastModifiedBy>
  <dcterms:created xsi:type="dcterms:W3CDTF">2025-03-18T08:15:00Z</dcterms:created>
  <dcterms:modified xsi:type="dcterms:W3CDTF">2025-03-19T08:55:27Z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455AE7B8C6224B04B39E7F2857C6569E_13</vt:lpwstr>
  </property>
  <property fmtid="{D5CDD505-2E9C-101B-9397-08002B2CF9AE}" pid="3" name="KSOProductBuildVer">
    <vt:lpwstr>2052-12.8.2.18205</vt:lpwstr>
  </property>
</Properties>
</file>