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095" windowHeight="7965" firstSheet="12" activeTab="12"/>
  </bookViews>
  <sheets>
    <sheet name="附表01 收入支出决算表" sheetId="1" r:id="rId1"/>
    <sheet name="附表02 收入决算表" sheetId="2" r:id="rId2"/>
    <sheet name="附表03 支出决算表" sheetId="3" r:id="rId3"/>
    <sheet name="附表04 财政拨款收入支出决算表" sheetId="4" r:id="rId4"/>
    <sheet name="附表05 一般公共预算财政拨款收入支出决算表" sheetId="5" r:id="rId5"/>
    <sheet name="附表06 一般公共预算财政拨款基本支出决算表" sheetId="6" r:id="rId6"/>
    <sheet name="附表07 一般公共预算财政拨款项目支出决算表" sheetId="7" r:id="rId7"/>
    <sheet name="附表08 政府性基金预算财政拨款收入支出决算表" sheetId="8" r:id="rId8"/>
    <sheet name="附表0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calcPr calcId="144525"/>
</workbook>
</file>

<file path=xl/sharedStrings.xml><?xml version="1.0" encoding="utf-8"?>
<sst xmlns="http://schemas.openxmlformats.org/spreadsheetml/2006/main" count="898">
  <si>
    <t>收入支出决算表</t>
  </si>
  <si>
    <t>公开01表</t>
  </si>
  <si>
    <t>部门：中国共产党凤庆县委员会组织部</t>
  </si>
  <si>
    <t>金额单位：万元</t>
  </si>
  <si>
    <t>收入</t>
  </si>
  <si>
    <t>支出</t>
  </si>
  <si>
    <t>项目</t>
  </si>
  <si>
    <t>行次</t>
  </si>
  <si>
    <t>金额</t>
  </si>
  <si>
    <t>项目(按功能分类)</t>
  </si>
  <si>
    <t>栏次</t>
  </si>
  <si>
    <t>1</t>
  </si>
  <si>
    <t>2</t>
  </si>
  <si>
    <t>一、一般公共预算财政拨款收入</t>
  </si>
  <si>
    <t>625.33</t>
  </si>
  <si>
    <t>一、一般公共服务支出</t>
  </si>
  <si>
    <t>31</t>
  </si>
  <si>
    <t>558.95</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</si>
  <si>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</si>
  <si>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</si>
  <si>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</si>
  <si>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</si>
  <si>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</si>
  <si>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</si>
  <si>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</si>
  <si>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</si>
  <si>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</si>
  <si>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</si>
  <si>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</si>
  <si>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</si>
  <si>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</si>
  <si>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</si>
  <si>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</si>
  <si>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</si>
  <si>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</si>
  <si>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</si>
  <si>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</si>
  <si>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</si>
  <si>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</si>
  <si>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</si>
  <si>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</si>
  <si>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</si>
  <si>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</si>
  <si>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</si>
  <si>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2.63</t>
  </si>
  <si>
    <t>八、社会保障和就业支出</t>
  </si>
  <si>
    <t>38</t>
  </si>
  <si>
    <t>22.55</t>
  </si>
  <si>
    <t>9</t>
  </si>
  <si>
    <t>九、卫生健康支出</t>
  </si>
  <si>
    <t>39</t>
  </si>
  <si>
    <t>17.72</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</si>
  <si>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</si>
  <si>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</si>
  <si>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</si>
  <si>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</si>
  <si>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</si>
  <si>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</si>
  <si>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</si>
  <si>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</si>
  <si>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</si>
  <si>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</si>
  <si>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</si>
  <si>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</si>
  <si>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</si>
  <si>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</si>
  <si>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</si>
  <si>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</si>
  <si>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</si>
  <si>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</si>
  <si>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</si>
  <si>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</si>
  <si>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</si>
  <si>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</si>
  <si>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</si>
  <si>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</si>
  <si>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</si>
  <si>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</si>
  <si>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</si>
  <si>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</si>
  <si>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</si>
  <si>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</si>
  <si>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27.88</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</si>
  <si>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</si>
  <si>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</si>
  <si>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</si>
  <si>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</si>
  <si>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</si>
  <si>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</si>
  <si>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</si>
  <si>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</si>
  <si>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</si>
  <si>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</si>
  <si>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</si>
  <si>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</si>
  <si>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</si>
  <si>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</si>
  <si>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</si>
  <si>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</si>
  <si>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</si>
  <si>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</si>
  <si>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</si>
  <si>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</si>
  <si>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</si>
  <si>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</si>
  <si>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</si>
  <si>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627.96</t>
  </si>
  <si>
    <t>本年支出合计</t>
  </si>
  <si>
    <t>57</t>
  </si>
  <si>
    <t>627.10</t>
  </si>
  <si>
    <t xml:space="preserve">    使用专用结余</t>
  </si>
  <si>
    <t>28</t>
  </si>
  <si>
    <t>结余分配</t>
  </si>
  <si>
    <t>58</t>
  </si>
  <si>
    <t xml:space="preserve">    年初结转和结余</t>
  </si>
  <si>
    <t>29</t>
  </si>
  <si>
    <t>4.00</t>
  </si>
  <si>
    <t>年末结转和结余</t>
  </si>
  <si>
    <t>59</t>
  </si>
  <si>
    <t>4.86</t>
  </si>
  <si>
    <t>总计</t>
  </si>
  <si>
    <t>30</t>
  </si>
  <si>
    <t>631.96</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</si>
  <si>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</si>
  <si>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</si>
  <si>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</si>
  <si>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</si>
  <si>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</si>
  <si>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</si>
  <si>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</si>
  <si>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</si>
  <si>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</si>
  <si>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</si>
  <si>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</si>
  <si>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</si>
  <si>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</si>
  <si>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</si>
  <si>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</si>
  <si>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</si>
  <si>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</si>
  <si>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</si>
  <si>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</si>
  <si>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</si>
  <si>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</si>
  <si>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559.81</t>
  </si>
  <si>
    <t>557.18</t>
  </si>
  <si>
    <t>20132</t>
  </si>
  <si>
    <t>组织事务</t>
  </si>
  <si>
    <t>2013201</t>
  </si>
  <si>
    <t>行政运行</t>
  </si>
  <si>
    <t>299.94</t>
  </si>
  <si>
    <t>299.91</t>
  </si>
  <si>
    <t>0.03</t>
  </si>
  <si>
    <t>2013202</t>
  </si>
  <si>
    <t>一般行政管理事务</t>
  </si>
  <si>
    <t>210.59</t>
  </si>
  <si>
    <t>207.99</t>
  </si>
  <si>
    <t>2.60</t>
  </si>
  <si>
    <t>2013250</t>
  </si>
  <si>
    <t>事业运行</t>
  </si>
  <si>
    <t>49.28</t>
  </si>
  <si>
    <t>208</t>
  </si>
  <si>
    <t>社会保障和就业支出</t>
  </si>
  <si>
    <t>20805</t>
  </si>
  <si>
    <t>行政事业单位养老支出</t>
  </si>
  <si>
    <t>21.53</t>
  </si>
  <si>
    <t>2080501</t>
  </si>
  <si>
    <t>行政单位离退休</t>
  </si>
  <si>
    <t>0.02</t>
  </si>
  <si>
    <t>2080505</t>
  </si>
  <si>
    <t>机关事业单位基本养老保险缴费支出</t>
  </si>
  <si>
    <t>11.50</t>
  </si>
  <si>
    <t>2080506</t>
  </si>
  <si>
    <t>机关事业单位职业年金缴费支出</t>
  </si>
  <si>
    <t>10.00</t>
  </si>
  <si>
    <t>20808</t>
  </si>
  <si>
    <t>抚恤</t>
  </si>
  <si>
    <t>1.02</t>
  </si>
  <si>
    <t>2080801</t>
  </si>
  <si>
    <t>死亡抚恤</t>
  </si>
  <si>
    <t>210</t>
  </si>
  <si>
    <t>卫生健康支出</t>
  </si>
  <si>
    <t>21011</t>
  </si>
  <si>
    <t>行政事业单位医疗</t>
  </si>
  <si>
    <t>2101101</t>
  </si>
  <si>
    <t>行政单位医疗</t>
  </si>
  <si>
    <t>13.74</t>
  </si>
  <si>
    <t>2101102</t>
  </si>
  <si>
    <t>事业单位医疗</t>
  </si>
  <si>
    <t>2.62</t>
  </si>
  <si>
    <t>2101199</t>
  </si>
  <si>
    <t>其他行政事业单位医疗支出</t>
  </si>
  <si>
    <t>1.35</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</si>
  <si>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</si>
  <si>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</si>
  <si>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</si>
  <si>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</si>
  <si>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</si>
  <si>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</si>
  <si>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</si>
  <si>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</si>
  <si>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</si>
  <si>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</si>
  <si>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</si>
  <si>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</si>
  <si>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</si>
  <si>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</si>
  <si>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417.34</t>
  </si>
  <si>
    <t>209.76</t>
  </si>
  <si>
    <t>349.19</t>
  </si>
  <si>
    <t>299.93</t>
  </si>
  <si>
    <t>209.74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</si>
  <si>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</si>
  <si>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</si>
  <si>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</si>
  <si>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</si>
  <si>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</si>
  <si>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</si>
  <si>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</si>
  <si>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</si>
  <si>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</si>
  <si>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</si>
  <si>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</si>
  <si>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</si>
  <si>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</si>
  <si>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</si>
  <si>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</si>
  <si>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</si>
  <si>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</si>
  <si>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</si>
  <si>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</si>
  <si>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</si>
  <si>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</si>
  <si>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</si>
  <si>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</si>
  <si>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</si>
  <si>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</si>
  <si>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</si>
  <si>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</si>
  <si>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</si>
  <si>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</si>
  <si>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</si>
  <si>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</si>
  <si>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</si>
  <si>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</si>
  <si>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380.88</t>
  </si>
  <si>
    <t>36.46</t>
  </si>
  <si>
    <t>312.73</t>
  </si>
  <si>
    <t>265.52</t>
  </si>
  <si>
    <t>34.39</t>
  </si>
  <si>
    <t>47.21</t>
  </si>
  <si>
    <t>2.07</t>
  </si>
  <si>
    <t>注：本表反映部门本年度一般公共预算财政拨款的收支和年初、年末结转结余情况。</t>
  </si>
  <si>
    <t>一般公共预算财政拨款基本支出决算表</t>
  </si>
  <si>
    <t>公开06表</t>
  </si>
  <si>
    <t>科目编码</t>
  </si>
  <si>
    <t>301</t>
  </si>
  <si>
    <t>工资福利支出</t>
  </si>
  <si>
    <t>338.40</t>
  </si>
  <si>
    <t>302</t>
  </si>
  <si>
    <t>商品和服务支出</t>
  </si>
  <si>
    <t>310</t>
  </si>
  <si>
    <t>资本性支出</t>
  </si>
  <si>
    <t>30101</t>
  </si>
  <si>
    <t xml:space="preserve">  基本工资</t>
  </si>
  <si>
    <t>90.01</t>
  </si>
  <si>
    <t>30201</t>
  </si>
  <si>
    <t xml:space="preserve">  办公费</t>
  </si>
  <si>
    <t>1.66</t>
  </si>
  <si>
    <t>31001</t>
  </si>
  <si>
    <t xml:space="preserve">  房屋建筑物购建</t>
  </si>
  <si>
    <t>30102</t>
  </si>
  <si>
    <t xml:space="preserve">  津贴补贴</t>
  </si>
  <si>
    <t>110.23</t>
  </si>
  <si>
    <t>30202</t>
  </si>
  <si>
    <t xml:space="preserve">  印刷费</t>
  </si>
  <si>
    <t>31002</t>
  </si>
  <si>
    <t xml:space="preserve">  办公设备购置</t>
  </si>
  <si>
    <t>30103</t>
  </si>
  <si>
    <t xml:space="preserve">  奖金</t>
  </si>
  <si>
    <t>43.74</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</si>
  <si>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</si>
  <si>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</si>
  <si>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</si>
  <si>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</si>
  <si>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</si>
  <si>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</si>
  <si>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</si>
  <si>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</si>
  <si>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</si>
  <si>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</si>
  <si>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</si>
  <si>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</si>
  <si>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27.20</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</si>
  <si>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</si>
  <si>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</si>
  <si>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</si>
  <si>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</si>
  <si>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</si>
  <si>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</si>
  <si>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</si>
  <si>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</si>
  <si>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</si>
  <si>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</si>
  <si>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</si>
  <si>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</si>
  <si>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</si>
  <si>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</si>
  <si>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0.50</t>
  </si>
  <si>
    <t>31008</t>
  </si>
  <si>
    <t xml:space="preserve">  物资储备</t>
  </si>
  <si>
    <t>30110</t>
  </si>
  <si>
    <t xml:space="preserve">  职工基本医疗保险缴费</t>
  </si>
  <si>
    <t>16.36</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</si>
  <si>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</si>
  <si>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</si>
  <si>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</si>
  <si>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</si>
  <si>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</si>
  <si>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</si>
  <si>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</si>
  <si>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</si>
  <si>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</si>
  <si>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</si>
  <si>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</si>
  <si>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</si>
  <si>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1.47</t>
  </si>
  <si>
    <t>30211</t>
  </si>
  <si>
    <t xml:space="preserve">  差旅费</t>
  </si>
  <si>
    <t>1.00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</si>
  <si>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</si>
  <si>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</si>
  <si>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</si>
  <si>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</si>
  <si>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</si>
  <si>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</si>
  <si>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</si>
  <si>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</si>
  <si>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</si>
  <si>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</si>
  <si>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</si>
  <si>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</si>
  <si>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</si>
  <si>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</si>
  <si>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</si>
  <si>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</si>
  <si>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</si>
  <si>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</si>
  <si>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</si>
  <si>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</si>
  <si>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</si>
  <si>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</si>
  <si>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42.48</t>
  </si>
  <si>
    <t>30215</t>
  </si>
  <si>
    <t xml:space="preserve">  会议费</t>
  </si>
  <si>
    <t>31021</t>
  </si>
  <si>
    <t xml:space="preserve">  文物和陈列品购置</t>
  </si>
  <si>
    <t>30301</t>
  </si>
  <si>
    <t xml:space="preserve">  离休费</t>
  </si>
  <si>
    <t>30216</t>
  </si>
  <si>
    <t xml:space="preserve">  培训费</t>
  </si>
  <si>
    <t>1.44</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</si>
  <si>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</si>
  <si>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</si>
  <si>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</si>
  <si>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</si>
  <si>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</si>
  <si>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</si>
  <si>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</si>
  <si>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</si>
  <si>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</si>
  <si>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</si>
  <si>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</si>
  <si>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</si>
  <si>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</si>
  <si>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</si>
  <si>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</si>
  <si>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</si>
  <si>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</si>
  <si>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</si>
  <si>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</si>
  <si>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</si>
  <si>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</si>
  <si>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</si>
  <si>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</si>
  <si>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</si>
  <si>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</si>
  <si>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</si>
  <si>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</si>
  <si>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</si>
  <si>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</si>
  <si>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</si>
  <si>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</si>
  <si>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</si>
  <si>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</si>
  <si>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</si>
  <si>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</si>
  <si>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</si>
  <si>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</si>
  <si>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</si>
  <si>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</si>
  <si>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</si>
  <si>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</si>
  <si>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</si>
  <si>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4.42</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</si>
  <si>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</si>
  <si>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</si>
  <si>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</si>
  <si>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</si>
  <si>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</si>
  <si>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</si>
  <si>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</si>
  <si>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</si>
  <si>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</si>
  <si>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</si>
  <si>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</si>
  <si>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</si>
  <si>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</si>
  <si>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</si>
  <si>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</si>
  <si>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</si>
  <si>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</si>
  <si>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</si>
  <si>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17.87</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</si>
  <si>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</si>
  <si>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</si>
  <si>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</si>
  <si>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</si>
  <si>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</si>
  <si>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</si>
  <si>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</si>
  <si>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</si>
  <si>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</si>
  <si>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</si>
  <si>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1.56</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</si>
  <si>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</si>
  <si>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</si>
  <si>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</si>
  <si>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</si>
  <si>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</si>
  <si>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</si>
  <si>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</si>
  <si>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</si>
  <si>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</si>
  <si>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</si>
  <si>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</si>
  <si>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</si>
  <si>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</si>
  <si>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</si>
  <si>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</si>
  <si>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</si>
  <si>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</si>
  <si>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</si>
  <si>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</si>
  <si>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</si>
  <si>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159.15</t>
  </si>
  <si>
    <t>309</t>
  </si>
  <si>
    <t>资本性支出（基本建设）</t>
  </si>
  <si>
    <t>311</t>
  </si>
  <si>
    <t>对企业补助（基本建设）</t>
  </si>
  <si>
    <t>84.40</t>
  </si>
  <si>
    <t>30901</t>
  </si>
  <si>
    <t>31101</t>
  </si>
  <si>
    <t>5.10</t>
  </si>
  <si>
    <t>30902</t>
  </si>
  <si>
    <t>31199</t>
  </si>
  <si>
    <t>30903</t>
  </si>
  <si>
    <t>30905</t>
  </si>
  <si>
    <t>30906</t>
  </si>
  <si>
    <t>0.01</t>
  </si>
  <si>
    <t>30907</t>
  </si>
  <si>
    <t>3.22</t>
  </si>
  <si>
    <t>30908</t>
  </si>
  <si>
    <t>30913</t>
  </si>
  <si>
    <t>30919</t>
  </si>
  <si>
    <t>313</t>
  </si>
  <si>
    <t>对社会保障基金补助</t>
  </si>
  <si>
    <t>11.83</t>
  </si>
  <si>
    <t>30921</t>
  </si>
  <si>
    <t>31302</t>
  </si>
  <si>
    <t xml:space="preserve">  对社会保险基金补助</t>
  </si>
  <si>
    <t>30922</t>
  </si>
  <si>
    <t>31303</t>
  </si>
  <si>
    <t xml:space="preserve">  补充全国社会保障基金</t>
  </si>
  <si>
    <t>10.33</t>
  </si>
  <si>
    <t>30999</t>
  </si>
  <si>
    <t xml:space="preserve">  其他基本建设支出</t>
  </si>
  <si>
    <t>31304</t>
  </si>
  <si>
    <t xml:space="preserve">  对机关事业单位职业年金的补助</t>
  </si>
  <si>
    <t>9.24</t>
  </si>
  <si>
    <t>39.60</t>
  </si>
  <si>
    <t>2.81</t>
  </si>
  <si>
    <t>14.32</t>
  </si>
  <si>
    <t>3.68</t>
  </si>
  <si>
    <t>0.90</t>
  </si>
  <si>
    <t>8.37</t>
  </si>
  <si>
    <t xml:space="preserve">  其他对个人和家庭的补助</t>
  </si>
  <si>
    <t>9.69</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</si>
  <si>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</si>
  <si>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</si>
  <si>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</si>
  <si>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</si>
  <si>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说明：中国共产党凤庆县委员会组织部2023年度无政府性基金预算财政拨款收入，也没有使用政府性基金财政拨款安排的支出，故《政府性基金预算财政拨款收入支出决算表》为空表。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</si>
  <si>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</si>
  <si>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</si>
  <si>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</si>
  <si>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</si>
  <si>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</si>
  <si>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说明：中国共产党凤庆县委员会组织部2023年度无国有资本经营预算财政拨款收入，也没有使用国有资本经营预算安排的支出，故《国有资本经营预算财政拨款收入支出决算表》为空表。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</si>
  <si>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</si>
  <si>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</si>
  <si>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</si>
  <si>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</si>
  <si>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</si>
  <si>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</si>
  <si>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</si>
  <si>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</si>
  <si>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</si>
  <si>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</si>
  <si>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</si>
  <si>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17.00</t>
  </si>
  <si>
    <t>15.68</t>
  </si>
  <si>
    <t xml:space="preserve">  1．因公出国（境）费</t>
  </si>
  <si>
    <t xml:space="preserve">  2．公务用车购置及运行维护费</t>
  </si>
  <si>
    <t>8.00</t>
  </si>
  <si>
    <t xml:space="preserve">    （1）公务用车购置费</t>
  </si>
  <si>
    <t xml:space="preserve">    （2）公务用车运行维护费</t>
  </si>
  <si>
    <t xml:space="preserve">  3．公务接待费</t>
  </si>
  <si>
    <t>9.00</t>
  </si>
  <si>
    <t>7.68</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</si>
  <si>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</si>
  <si>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</si>
  <si>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</si>
  <si>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</si>
  <si>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</si>
  <si>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</si>
  <si>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</si>
  <si>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</si>
  <si>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</si>
  <si>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</si>
  <si>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</si>
  <si>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</si>
  <si>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</si>
  <si>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</si>
  <si>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</si>
  <si>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</si>
  <si>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</si>
  <si>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</si>
  <si>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</si>
  <si>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</si>
  <si>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</si>
  <si>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</si>
  <si>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</si>
  <si>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</si>
  <si>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</si>
  <si>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</si>
  <si>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</si>
  <si>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</si>
  <si>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</si>
  <si>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</si>
  <si>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</si>
  <si>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</si>
  <si>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</si>
  <si>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</si>
  <si>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</si>
  <si>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</si>
  <si>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</si>
  <si>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</si>
  <si>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</si>
  <si>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</si>
  <si>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</si>
  <si>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</si>
  <si>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2023年度部门整体支出绩效自评情况</t>
  </si>
  <si>
    <t>一、部门基本情况</t>
  </si>
  <si>
    <t>（一）部门概况</t>
  </si>
  <si>
    <t>中国共产党凤庆县委员会组织部是中共凤庆县委工作机关，为正科级，加挂中共凤庆县委县直机关工作委员会、中共凤庆县委老干部局、凤庆县公务员局牌子。统一管理县委机构编制委员会办公室。
主要职责是：第一，指导全县党组织，特别是党的基层组织建设；对县直机关、事业单位基层党组织党建工作进行研究和指导；制定全县发展党员计划和措施；组织开展党的建设理论研究。第二，提出列入县委管理的领导班子调整、配置的意见和建议；负责县管干部的考核，办理任免、工资、待遇、退休审批等手续；负责全县科级干部的宏观管理；承办部分干部的调配、交流及安置事宜。第三，制定或组织制定全县领导班子和干部队伍建设的具体政策，落实干部人事制度改革措施，组织实施干部培养选拔工作。第四，管理全县公务员录用调配、考核奖惩、教育培训和工资福利、干部人事档案等事务；贯彻落实有关公务员管理政策法规、制度措施；指导全县公务员队伍建设和绩效管理。第五，负责全县人才工作的指导、检查、综合、协调；负责全县人才队伍建设宏观管理。第六，制定或组织制定全县干部教育培训的有关政策和制度，拟定全县干部教育培训计划，组织开展干部教育培训。第七，指导全县干部审查、监督、落实干部政策工作；受理党员、县管干部的申诉和来信来访工作。第八，制定全县党员教育培训规划、计划并组织实施，指导开展好党员教育培训和“互联网+党建”工作，指导和监督党员教育系列平台的管理使用与服务保障。第九，负责全县党组织和党员、干部及专项信息的调查、统计、分析、整理和管理工作。第十，负责全县离退休干部工作，指导全县离退休干部业务工作，承担老干部活动中心的建设、管理工作。第十一，指导全县机构编制工作，管理县委机构编制委员会办公室。第十二，完成县委交办的其他任务。
中国共产党凤庆县委员会组织部2023年末实有人员编制34人。其中：行政编制23人（含行政工勤编制1人），事业编制11人（含参公管理事业编制5人）；在职在编实有行政人员18人（含行政工勤人员1人），参照公务员法管理事业人员1人，非参公管理事业人员6人。</t>
  </si>
  <si>
    <t>（二）部门绩效目标的设立情况</t>
  </si>
  <si>
    <t>全面推进预算绩效管理要求，严格按照部门预算单位绩效目标管理及相关要求申报2023年度部门整体支出绩效目标和项目支出绩效目标。其中，部门整体支出绩效目标1个，涉及预算资金627.1万元；项目支出绩效目标20个，涉及预算资金209.76万元。</t>
  </si>
  <si>
    <t>（三）部门整体收支情况</t>
  </si>
  <si>
    <t>1.收入决算情况说明
中国共产党凤庆县委员会组织部2023年度收入合计627.96万元。其中：财政拨款收入625.33万元，占总收入的99.58%；其他收入2.63万元，占总收入的0.42%。与上年相比，收入增加69.68万元，增长12.48%。其中：财政拨款收入增加69.08万元，增长12.42%；其他收入增加0.60万元，增长29.76%。收入合计增加的主要原因是：2023年职业年金纪实增加10.00万元，本年新录用2人，人员经费增加7.20万元，其他人员工资、社保、公积金和遗属补助等增加5.90万元；增加选调生到村任职中央补助资金10.79万元，信创工作经费9.24万元，2021年度非公有制经济组织和社会组织党建基本工作经费54.98万元，离退休干部2023年度体检工作经费7.58万元，“万名党员进党校”下沉培训补助经费2.00万元，凤庆智慧党建运维经费7.11万元，补助“云岭银发”助理乡村振兴工作站经费0.60万元；2021年换届工作经费兑付减少43.50万元。
2.支出决算情况说明
中国共产党凤庆县委员会组织部2023年度支出合计627.10万元。其中：基本支出417.34万元，占总支出的66.55%；项目支出209.76万元，占总支出的33.45%。与上年相比，支出合计增加70.46万元，增长12.66%。其中：基本支出增加23.10万元，增长5.86%；项目支出增加47.36万元，增长29.16%。主要原因是：基本支出中职业年金纪实增加10.00万元，本年新录用2人，人员经费增加7.20万元，其他人员工资、社保、公积金和遗属补助等增加5.90万元；项目支出中增加选调生到村任职中央补助项目资金10.79万元，信创工作经费9.24万元，2021年度非公有制经济组织和社会组织党建基本工作经费54.98万元，离退休干部2023年度体检工作经费7.58万元，“万名党员进党校”下沉培训补助经费2.00万元，凤庆智慧党建运维经费7.11万元，“云岭银发”助理乡村振兴工作站经费0.60万元；2021年换届工作经费减少43.50万元。</t>
  </si>
  <si>
    <t>（四）部门预算管理制度建设情况</t>
  </si>
  <si>
    <t>2023年已根据财政部《关于推进预算绩效管理的指导意见》（财预〔2011〕416号）、《财政部关于印发&lt;财政支出绩效评价管理暂行办法&gt;的通知》（财预〔2011〕285号）等相关文件规定，结合我单位预算绩效管理实际，制定了预算绩效管理制度，以全面推进和实施预算绩效管理工作，进一步优化资源配置，提升公共服务质量，强化干部职工责任意识和工作担当。</t>
  </si>
  <si>
    <t>（五）严控“三公经费”支出情况</t>
  </si>
  <si>
    <t>中国共产党凤庆县委员会组织部2023年度财政拨款“三公”经费支出决算中，财政拨款“三公”经费支出年初预算为17.00万元，决算为15.68万元，完成了年初预算的92.24%。其中：本年度未发生因公出国（境）费及公务用车购置费；公务用车运行维护费支出年初预算为8.00万元，决算数为8.00万元，占财政拨款“三公”经费总支出决算的51.01%，完成年初预算的100.00%；公务接待费支出年初预算为9.00万元，决算为7.68万元，占财政拨款“三公”经费总支出决算的48.99%，完成年初预算的85.37%，具体是国内接待费支出决算7.68万元（其中：外事接待费支出决算0.00万元），国（境）外接待费支出决算0.00万元。</t>
  </si>
  <si>
    <t>二、绩效自评工作情况</t>
  </si>
  <si>
    <t>（一）绩效自评的目的</t>
  </si>
  <si>
    <t>强化部门预算绩效管理责任，提高财政资金使用效益，优化财政资源配置，提升公共服务质量，推动建成全方位、全过程、全覆盖的预算绩效管理体系，加强评估结果与预算安排的结合运用，将事前绩效评估结果和审核结果作为预算安排和财政重点绩效运行监控和评价的重要依据，提高预算的科学性，落实绩效管理主体责任，做实项目库管理。落实问题整改，针对发现问题提出整改方案，整改情况反馈县财政局。</t>
  </si>
  <si>
    <t>（二）自评组织过程</t>
  </si>
  <si>
    <t>1.前期准备</t>
  </si>
  <si>
    <t>（1）结合工作实际，根据《凤庆县财政局关于完善全县事前预算绩效评估机制的意见》(凤财预发〔2022〕201号)，研究确定组织部评估对象，组织开展绩效评估工作，确保评估工作质量。
（2）从本系统内抽调相关有资质的人员组建绩效评估组，负责本单位的绩效评估工作，并对绩效评估结果负责。</t>
  </si>
  <si>
    <t>2.组织实施</t>
  </si>
  <si>
    <t>评估组负责对本单位部门整体支出绩效进行自评，审核评估佐证依据并填写《中国共产党凤庆县委员会组织部部门整体支出绩效自评表》。</t>
  </si>
  <si>
    <t>三、评价情况分析及综合评价结论</t>
  </si>
  <si>
    <t>根据开展的自评情况，2023年度我单位较好地完成了年初设定的各项项目绩效目标，自评得分100分，评价结果为优。</t>
  </si>
  <si>
    <t>四、存在的问题和整改情况</t>
  </si>
  <si>
    <t>（一）存在问题：2023年，我单位在项目绩效目标设定、预算执行、资金使用等方面，不同程度地存在一些操作不够规范、跟踪不够及时、衔接不够充分、监督不到位等问题。
（二）整改情况：加强对绩效管理相关规定的学习，总结2023年预算目标制定和执行情况的科学性合理性，在2024年预算过程中考虑2023年执行情况，积极汇报总结相关经验。</t>
  </si>
  <si>
    <t>五、绩效自评结果应用</t>
  </si>
  <si>
    <t>下一步工作中，我单位将立足实际，坚持推行精细化管理，强化预算绩效目标管理、细化绩效目标，并将绩效目标细化分解为具体工作计划，同时，计划应明确规定在一定时间内完成的目标、任务和应达到的要求，任务和要求应具体明确任务数量、质量。建立健全财政各项资金管理制度，严格执行财务管理制度，做到财务处理及时，会计核算规范，严格按照计划进度支付。各项目资金严格实行专款专用，保证更规范使用资金。在下年度的预算编制工作中，我们会时刻跟踪项目的进度，更好地完成预算资金，做好绩效评价工作。</t>
  </si>
  <si>
    <t>六、主要经验及做法</t>
  </si>
  <si>
    <t>2023年，我单位积极强化预算约束，成立工作专班，拟定工作方案，明确推进计划，有效推进项目进度，及时纠正偏差，预算绩效管理工作取得一定成效。</t>
  </si>
  <si>
    <t>七、其他需说明的情况</t>
  </si>
  <si>
    <t>根据项目目标和工作调整，完善了相关指标，增加绩效目标可行性、科学性。</t>
  </si>
  <si>
    <t>备注：涉密部门和涉密信息按保密规定不公开。</t>
  </si>
  <si>
    <t xml:space="preserve">附表14         </t>
  </si>
  <si>
    <t>部门整体支出绩效自评表</t>
  </si>
  <si>
    <t xml:space="preserve">（2023年度） </t>
  </si>
  <si>
    <t xml:space="preserve">    单位（盖章）: 中国共产党凤庆县委员会组织部</t>
  </si>
  <si>
    <t>填报日期：2024年3月19日       金额单位：万元</t>
  </si>
  <si>
    <t>部门名称</t>
  </si>
  <si>
    <t>中国共产党凤庆县委员会组织部</t>
  </si>
  <si>
    <t>主管部门及代码</t>
  </si>
  <si>
    <t>中国共产党凤庆县委员会组织部188001</t>
  </si>
  <si>
    <t>实施单位</t>
  </si>
  <si>
    <t>部门（单位）总体资金
（万元）</t>
  </si>
  <si>
    <t>资金来源</t>
  </si>
  <si>
    <t>年初预算数</t>
  </si>
  <si>
    <t>全年预算数（A）</t>
  </si>
  <si>
    <t>全年执行数（E）</t>
  </si>
  <si>
    <t>分值</t>
  </si>
  <si>
    <t>执行率</t>
  </si>
  <si>
    <t>得分</t>
  </si>
  <si>
    <t>年度资金总额：</t>
  </si>
  <si>
    <t>其他资金</t>
  </si>
  <si>
    <t>年度总体目标</t>
  </si>
  <si>
    <t>预期目标</t>
  </si>
  <si>
    <t>实际完成情况</t>
  </si>
  <si>
    <t>2023年全县组织工作的总体思路是：坚持以习近平新时代中国特色社会主义思想为指导，全面贯彻党的二十大和全国、全市、全县组织部长会议、省委十一届三次全会、市委五届三次全会精神，坚持和加强党的全面领导，深入落实新时代党的建设总要求和新时代党的组织路线，落实健全全面从严治党体系任务要求，围绕省委“3815”战略发展目标和市委、县委的部署安排，始终坚持党的全面领导，胸怀“国之大者”，把组织工作置于党委中心大局中去思考和谋划；始终坚持新时代党的组织路线，聚焦凝心铸魂、建强堡垒、选人用人、引智聚才，抓学习、促提升，抓基层、打基础，选干部、配班子，引人才、聚贤能，建好最坚强的组织、选派最合适的干部、集聚最优秀的人才；始终牢记“三个务必”，打铁还需自身硬，建设讲政治、重公道、业务精、作风好的模范部门，奋力交出新时代组工事业满意答卷。对标对表市委组织部“五必须”要求和“134355”工作举措，围绕县委中心大局，找准工作的切入点、发力点，出实招、见实效。</t>
  </si>
  <si>
    <t>2023年全县组织工作总结：1.聚焦凝心铸魂，政治建设持续深化，一是理论学习更加深入，二是主题实践活动深入开展，三是教育培训常态长效；2.服务中心大局，基层党建全域提质，一是夯基础补短板，基层党建提质效，二是抓规范促提升，先锋队伍聚合力，三是搭平台建机制，党建引领促发展，四是树典型立标杆，党建品牌增活力；3.强化激励措施，锻造堪当大任滇红先锋，一是突出实干导向“选”好干部，二是强化精准施策“育”好干部，三是抓牢制度执行“管”好干部，四是坚持公道正派“用”好干部；4.强化“筑巢引凤”，聚才引智基础不断夯实，一是聚焦党管人才，以落实政策保障人才工作高效推进，二是聚焦重点工作，以项目平台吸引更多亟需专业人才，三是聚焦量和质的突破，以精准培训强化各类本土人才培养；5.突出“以点带面”，公务员、老干工作稳扎稳打，一是建设高素质专业化公务员队伍，二是建好老干部发挥余热平台。2023年组织工作取得较好进展。</t>
  </si>
  <si>
    <t>绩效
指标</t>
  </si>
  <si>
    <t>一级指标</t>
  </si>
  <si>
    <t>二级指标</t>
  </si>
  <si>
    <t>三级指标</t>
  </si>
  <si>
    <t>年度指标值（A）</t>
  </si>
  <si>
    <t>实际完成值（B）</t>
  </si>
  <si>
    <t>未完成原因分析</t>
  </si>
  <si>
    <t>产出指标
 （50分）</t>
  </si>
  <si>
    <t>数量</t>
  </si>
  <si>
    <t>每月工资福利发放行政人数</t>
  </si>
  <si>
    <t>19人</t>
  </si>
  <si>
    <t>每月工资福利发放事业人数</t>
  </si>
  <si>
    <t>4人</t>
  </si>
  <si>
    <t>质量</t>
  </si>
  <si>
    <t>组织工作达标率</t>
  </si>
  <si>
    <t>时效</t>
  </si>
  <si>
    <t>本年组织工作完成及时率</t>
  </si>
  <si>
    <t>成本</t>
  </si>
  <si>
    <t>公用经费支出</t>
  </si>
  <si>
    <r>
      <rPr>
        <sz val="10"/>
        <rFont val="Arial"/>
        <charset val="134"/>
      </rPr>
      <t>≤40</t>
    </r>
    <r>
      <rPr>
        <sz val="10"/>
        <rFont val="宋体"/>
        <charset val="134"/>
      </rPr>
      <t>万元</t>
    </r>
  </si>
  <si>
    <t>36.46万元</t>
  </si>
  <si>
    <t>公务用车费用</t>
  </si>
  <si>
    <t>≤8万元</t>
  </si>
  <si>
    <t>8万元</t>
  </si>
  <si>
    <t>人员经费支出</t>
  </si>
  <si>
    <r>
      <rPr>
        <sz val="10"/>
        <rFont val="Arial"/>
        <charset val="134"/>
      </rPr>
      <t>≤400</t>
    </r>
    <r>
      <rPr>
        <sz val="10"/>
        <rFont val="宋体"/>
        <charset val="134"/>
      </rPr>
      <t>万元</t>
    </r>
  </si>
  <si>
    <t>380.88万元</t>
  </si>
  <si>
    <t>项目经费支出</t>
  </si>
  <si>
    <t>209.76万元</t>
  </si>
  <si>
    <t>效益指标
（30分）</t>
  </si>
  <si>
    <t>可持续影响</t>
  </si>
  <si>
    <t>各项工作持续性</t>
  </si>
  <si>
    <t>持续</t>
  </si>
  <si>
    <t>满意度指标
（10分）</t>
  </si>
  <si>
    <t>服务对象
满意度</t>
  </si>
  <si>
    <t>社会对组织工作的满意度</t>
  </si>
  <si>
    <t>绩     效     指     标     总     分</t>
  </si>
  <si>
    <t>绩效
结论</t>
  </si>
  <si>
    <t>自评得分：100                                  自评等级：优</t>
  </si>
  <si>
    <t>联系人：鲁秀莲</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</si>
  <si>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</si>
  <si>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附表15         </t>
  </si>
  <si>
    <t>项目支出绩效自评表</t>
  </si>
  <si>
    <t>填报日期：2024年3月19日          金额单位：万元</t>
  </si>
  <si>
    <t>项目名称</t>
  </si>
  <si>
    <t>组织工作经费</t>
  </si>
  <si>
    <t>项目资金
（万元）</t>
  </si>
  <si>
    <t>财政拨款</t>
  </si>
  <si>
    <t>其中：上级补助</t>
  </si>
  <si>
    <t>本级安排</t>
  </si>
  <si>
    <t>在县委及市委组织部的指导下，坚决贯彻落实党的组织工作路线，深刻领会中央、省、市组织工作及组织部长会议精神，全面对标“一方案”“两清单”要求，抓好各项工作的落实。做到“三个着力”：一是在政治思想建设上着力。巩固深化主题教育成果，全面抓好干部教育党员教育工作。二是在组织阵地建设上着力。持续打造“动车组”党建发展模式，以党建引领为主线，持续抓好乡村振兴工作。三是在干部队伍建设上着力。围绕2021年县乡村三级换届工作，提前谋划部署，全面了解掌握各级班子建设存在的问题及优化方向，为换届工作奠定基础；聚焦改善人才结构、激发人才活力，切实将“人才优势”转化为“经济优势”。</t>
  </si>
  <si>
    <t>精准化实施教育培训，规范化推动“六大培训培养工程”走深走实。高标准抓实学习贯彻习近平新时代中国特色社会主义思想主题教育，不折不扣落实“规定动作”，结合实际开展“自选动作”，教育引导广大党员干部持续深入学、融会贯通悟、真抓实干做，确保主题教育符合中央、省委和市委要求，展现凤庆特色。坚持以点带面，以高质量澜沧江党建示范带建设助推“一廊一带一片一道”建设。突出典型引路，实现基层党建全域提质增效。实施“四大工程”，建好建强干部队伍。深化“五项机制”，强化现代化建设人才支撑。对标“五大行动”，强化组织部门自身建设。2023年组织工作取得较好成效。</t>
  </si>
  <si>
    <t>保障机关正常运转的人员数量</t>
  </si>
  <si>
    <t>工作完成时限</t>
  </si>
  <si>
    <t>2023年12月31日前</t>
  </si>
  <si>
    <t>效益指标（30分）</t>
  </si>
  <si>
    <t>社会效益</t>
  </si>
  <si>
    <t>实现凤庆现代化建设提供组织保障</t>
  </si>
  <si>
    <t>党员干部满意度</t>
  </si>
  <si>
    <t>自评得分：100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</si>
  <si>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</si>
  <si>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常委部门工作经费</t>
  </si>
  <si>
    <t>（一）指导全县党组织，特别是党的基层组织建设；对县直机关、事业单位基层党组织党建工作进行研究和指导；制定全县发展党员计划和措施；组织开展党的建设理论研究。
（二）提出列入县委管理的领导班子调整、配置的意见和建议；负责县管干部的考核，办理任免、工资、待遇、退休审批等手续；负责全县科级干部的宏观管理；承办部分干部的调配、交流及安置事宜。
（三）制定或组织制定全县领导班子和干部队伍建设的具体政策，落实干部人事制度改革措施，组织实施干部培养选拔工作。
（四）管理全县公务员录用调配、考核奖惩、教育培训和工资福利、干部人事档案等事务；贯彻落实有关公务员管理政策法规、制度措施；指导全县公务员队伍建设和绩效管理。
（五）负责全县人才工作的指导、检查、综合、协调；负责全县人才队伍建设宏观管理。
（六）制定或组织制定全县干部教育培训的有关政策和制度，拟定全县干部教育培训计划，组织开展干部教育培训。
（七）指导全县干部审查、监督、落实干部政策工作；受理党员、县管干部的申诉和来信来访工作。
（八）制定全县党员教育培训规划、计划并组织实施，指导开展好党员教育培训和“互联网+党建”工作，指导和监督党员教育系列平台的管理使用与服务保障。
（九）负责全县党组织和党员、干部及专项信息的调查、统计、分析、整理和管理工作。
（十）负责全县离退休干部工作，指导全县离退休干部业务工作，承担老干部活动中心的建设、管理工作。
（十一）指导全县机构编制工作，管理县委机构编制委员会办公室。
（十二）完成县委交办的其他任务。</t>
  </si>
  <si>
    <t>2023年较好地完成以下工作，实现常委目标，完成了相关任务：
（一）指导全县党组织，特别是党的基层组织建设；对县直机关、事业单位基层党组织党建工作进行研究和指导；制定全县发展党员计划和措施；组织开展党的建设理论研究。
（二）提出列入县委管理的领导班子调整、配置的意见和建议；负责县管干部的考核，办理任免、工资、待遇、退休审批等手续；负责全县科级干部的宏观管理；承办部分干部的调配、交流及安置事宜。
（三）制定或组织制定全县领导班子和干部队伍建设的具体政策，落实干部人事制度改革措施，组织实施干部培养选拔工作。
（四）管理全县公务员录用调配、考核奖惩、教育培训和工资福利、干部人事档案等事务；贯彻落实有关公务员管理政策法规、制度措施；指导全县公务员队伍建设和绩效管理。
（五）负责全县人才工作的指导、检查、综合、协调；负责全县人才队伍建设宏观管理。
（六）制定或组织制定全县干部教育培训的有关政策和制度，拟定全县干部教育培训计划，组织开展干部教育培训。
（七）指导全县干部审查、监督、落实干部政策工作；受理党员、县管干部的申诉和来信来访工作。
（八）制定全县党员教育培训规划、计划并组织实施，指导开展好党员教育培训和“互联网+党建”工作，指导和监督党员教育系列平台的管理使用与服务保障。
（九）负责全县党组织和党员、干部及专项信息的调查、统计、分析、整理和管理工作。
（十）负责全县离退休干部工作，指导全县离退休干部业务工作，承担老干部活动中心的建设、管理工作。
（十一）指导全县机构编制工作，管理县委机构编制委员会办公室。
（十二）完成县委交办的其他任务。</t>
  </si>
  <si>
    <t>保障常委的组织工作人数</t>
  </si>
  <si>
    <t>5人</t>
  </si>
  <si>
    <t>部署工作完成率</t>
  </si>
  <si>
    <r>
      <rPr>
        <sz val="10"/>
        <rFont val="SimSun"/>
        <charset val="134"/>
      </rPr>
      <t>≧</t>
    </r>
    <r>
      <rPr>
        <sz val="10"/>
        <rFont val="宋体"/>
        <charset val="134"/>
      </rPr>
      <t>90%</t>
    </r>
  </si>
  <si>
    <t>保障工作及时率</t>
  </si>
  <si>
    <t>及时</t>
  </si>
  <si>
    <t>为常委工作提供组织保障</t>
  </si>
  <si>
    <t>保障</t>
  </si>
  <si>
    <t>有效保障</t>
  </si>
  <si>
    <t>常务满意度</t>
  </si>
  <si>
    <t>信创工作经费</t>
  </si>
  <si>
    <t>根据信创工作要求，为顺利推进我单位信创工作，2023年至2025年计划采购电脑30台。</t>
  </si>
  <si>
    <t>根据信创工作要求，为顺利推进我单位信创工作，2023年至2025年计划采购电脑30台。2023年按照计划采购电脑，支付相关经费，保障信创工作按期完成。按照工作进度，已采购15台，都验收合格，并安装使用，保障了干部职工日常办公电脑使用。</t>
  </si>
  <si>
    <t>购置电脑数量</t>
  </si>
  <si>
    <t>15台</t>
  </si>
  <si>
    <t>购置计划完成率</t>
  </si>
  <si>
    <t>电脑验收通过率</t>
  </si>
  <si>
    <t>电脑采购及时率</t>
  </si>
  <si>
    <t>购置设备利用率</t>
  </si>
  <si>
    <t>保障单位信创工作顺利推进</t>
  </si>
  <si>
    <t>使用人员满意度</t>
  </si>
  <si>
    <t>税务代扣代缴个税手续费经费</t>
  </si>
  <si>
    <t>税务局返还代扣代缴个人所得税手续费，以保证代扣代缴干部职工个税工作正常开展，个人所得税按照要求及时归缴国库。</t>
  </si>
  <si>
    <t>2023年，按照2022年代扣代缴个税金额的2%计算，税务局实际返还代扣代缴个人所得税手续费195.68元，2023年实际使用195.68元，项目执行达到预期效益，干部职工和税务局对工作满意。</t>
  </si>
  <si>
    <t>代扣代缴手续费收入</t>
  </si>
  <si>
    <t>0.02万元</t>
  </si>
  <si>
    <t>税费足额上缴率</t>
  </si>
  <si>
    <t>税费上缴及时性</t>
  </si>
  <si>
    <t>代扣代缴次数</t>
  </si>
  <si>
    <t>12次</t>
  </si>
  <si>
    <t>确保税收正常缴纳</t>
  </si>
  <si>
    <t>正常</t>
  </si>
  <si>
    <t>干部职工、税务局满意度</t>
  </si>
  <si>
    <t>凤庆智慧党建运维经费</t>
  </si>
  <si>
    <t>按照省委组织部的统一部署，根据全省“智慧党建”工作上半年视频推进会议精神及省、市、县“智慧党建”行动计划（2020-2022）相关要求，到2022年围绕抓集成、出效果，构建“智慧党建”数据大脑，在基层党建、干部管理、公务员管理、人才工作中全面运用大数据分析结果，实现组织工作实时感知、分析研判、效果评估、风险预警、辅助决策等智慧化。我县在2021年底前完成“智慧党建”可视化调度指挥中心、“智慧党建”大数据平台、“干部人才管理”系统、远程随机调研系统的建设、乡村人才振兴行动模块建设。可运用“党建地图”“电子沙盘”等进行现场调度、数据集成、分析研判、决策督导和党建展示，全面提升全县党建数据的汇集、分析、决策、调度和指挥水平。</t>
  </si>
  <si>
    <t>按照省委组织部的统一部署，根据全省“智慧党建”工作上半年视频推进会议精神及省、市、县“智慧党建”行动计划（2020-2022）相关要求，到2022年围绕抓集成、出效果，构建“智慧党建”数据大脑，在基层党建、干部管理、公务员管理、人才工作中全面运用大数据分析结果，实现组织工作实时感知、分析研判、效果评估、风险预警、辅助决策等智慧化。我县在2021年底前完成“智慧党建”可视化调度指挥中心、“智慧党建”大数据平台、“干部人才管理”系统、远程随机调研系统的建设、乡村人才振兴行动模块建设。可运用“党建地图”“电子沙盘”等进行现场调度、数据集成、分析研判、决策督导和党建展示，全面提升全县党建数据的汇集、分析、决策、调度和指挥水平。本年度完成2023年度运维经费兑付。</t>
  </si>
  <si>
    <t>“智慧党建”系统建设数量</t>
  </si>
  <si>
    <t>1套</t>
  </si>
  <si>
    <t>信息系统建设变更率</t>
  </si>
  <si>
    <t>信息数据安全率</t>
  </si>
  <si>
    <t>项目成本控制</t>
  </si>
  <si>
    <t>≦21.38万元</t>
  </si>
  <si>
    <t>9.43万元</t>
  </si>
  <si>
    <t>系统全天正常运行时长</t>
  </si>
  <si>
    <t>20小时</t>
  </si>
  <si>
    <t>全面提升全县党建数据的调度和指挥水平</t>
  </si>
  <si>
    <t>提升</t>
  </si>
  <si>
    <t>春节慰问经费</t>
  </si>
  <si>
    <t>春节组织部慰问困难党员和老党员共388人，慰问县处级退休干部45人，离休干部7人，共52人；召开老干部座谈会1次，慰问8·13退休干部5人，援凤干部人才32人。</t>
  </si>
  <si>
    <t>2023年，根据县委、县政府安排，春节组织部慰问困难党员和老党员共388人，慰问县处级退休干部45人，离休干部7人，共52人；召开老干部座谈会1次，慰问8·13退休干部5人，援凤干部人才32人。已按时完成慰问，慰问人员满意。</t>
  </si>
  <si>
    <t>春节慰问人数</t>
  </si>
  <si>
    <t>477人</t>
  </si>
  <si>
    <t>文体活动（座谈会）开展数量</t>
  </si>
  <si>
    <t>1次</t>
  </si>
  <si>
    <t>1次%</t>
  </si>
  <si>
    <t>慰问对象准确率</t>
  </si>
  <si>
    <t>春节慰问开展及时率</t>
  </si>
  <si>
    <t>文体活动（座谈会）开展及时率</t>
  </si>
  <si>
    <t>保障慰问工作正常开展</t>
  </si>
  <si>
    <t>慰问人员满意度</t>
  </si>
  <si>
    <t>离退休干部中秋节、重阳节、国庆节慰问经费</t>
  </si>
  <si>
    <t>根据《中共凤庆县委办公室 凤庆县人民政府办公室关于印发凤庆县离退休干部政治待遇八项制度的通知》（凤办发〔2021〕83 号），重阳节、中秋节期间对“8.13”人员、离休干部、退休处级干部开展慰问活动，使被慰问对象充分感受到关心关爱。</t>
  </si>
  <si>
    <t>根据《中共凤庆县委办公室 凤庆县人民政府办公室关于印发凤庆县离退休干部政治待遇八项制度的通知》（凤办发〔2021〕83 号），重阳节、中秋节期间对“8.13”人员、离休干部、退休处级干部开展慰问活动，被慰问对象充分感受到关心关爱，对慰问工作满意。</t>
  </si>
  <si>
    <t>慰问人数</t>
  </si>
  <si>
    <t>≦62人</t>
  </si>
  <si>
    <t>57人</t>
  </si>
  <si>
    <t>慰问开展及时率</t>
  </si>
  <si>
    <t>≦8.06万元</t>
  </si>
  <si>
    <t>7.41万元</t>
  </si>
  <si>
    <t>正常开展</t>
  </si>
  <si>
    <t>慰问对象满意度</t>
  </si>
  <si>
    <t>离退休干部工作经费</t>
  </si>
  <si>
    <t>贯彻落实县委、县政府关于加强离退休干部思想政治工作、干部保健工作的精神，体现对离退休干部政治上尊重、精神上关怀。举办离退休干部读书班、研讨班及县情通报会，全面系统地抓好党的二十大精神的学习宣传；根据离退休干部身体状况、志趣爱好等，在安全节俭前提下，采取多种方式，就近就地组织1次离退休干部参观考察工农业生产项目、市政建设项目和新农村建设等，让广大离退休干部亲身感受改革开放以来经济社会发展所取得的巨大成就。</t>
  </si>
  <si>
    <t>贯彻落实县委、县政府关于加强离退休干部思想政治工作、干部保健工作的精神，体现对离退休干部政治上尊重、精神上关怀。举办离退休干部读书班、研讨班及县情通报会，全面系统地抓好党的二十大精神的学习宣传；根据离退休干部身体状况、志趣爱好等，在安全节俭前提下，采取多种方式，就近就地组织1次离退休干部参观考察工农业生产项目、市政建设项目和新农村建设等，让广大离退休干部亲身感受改革开放以来经济社会发展所取得的巨大成就。2023年相关工作正常开展，老干部满意。</t>
  </si>
  <si>
    <t>集中学习次数</t>
  </si>
  <si>
    <t>3次</t>
  </si>
  <si>
    <t>外出考察次数</t>
  </si>
  <si>
    <t>外出考察及时率</t>
  </si>
  <si>
    <t>≦4.5万元</t>
  </si>
  <si>
    <t>3.86万元</t>
  </si>
  <si>
    <t>参加学习考察成果转化率</t>
  </si>
  <si>
    <t>退休干部满意度</t>
  </si>
  <si>
    <t>离退休干部2023年度体检工作经费</t>
  </si>
  <si>
    <t>根据中央保健委员会办公室《干部保健工作规则（试行）》、《临沧市关于进一步加强干部保健工作的实施意见》（临保健发〔2017〕1号）、《中共凤庆县委办公室 凤庆县人民政府办公室关于印发凤庆县关于进一步加强干部保健工作的实施意见》（凤办发〔2017〕154号）文件精神，为全面贯彻落实离（退）休干部保健政策，维护离退休干部思想稳定、队伍稳定，充分体现县委、县政府对老干部的关心、关怀和照顾，拟对目前由县委组织部服务管理的56名离（退）休干部开展2023年度体检工作，并对2019年度在异地自行开展体检的4名老干部体检费用按规定予以报销。</t>
  </si>
  <si>
    <t>根据中央保健委员会办公室《干部保健工作规则（试行）》、《临沧市关于进一步加强干部保健工作的实施意见》（临保健发〔2017〕1号）、《中共凤庆县委办公室 凤庆县人民政府办公室关于印发凤庆县关于进一步加强干部保健工作的实施意见》（凤办发〔2017〕154号）文件精神，2023年，单位全面贯彻落实离（退）休干部保健政策，维护离退休干部思想稳定、队伍稳定，充分体现县委、县政府对老干部的关心、关怀和照顾，组织目前由县委组织部服务管理的56名离（退）休干部开展2023年度体检工作，并对2019年度在异地自行开展体检的4名老干部体检费用按规定予以报销，老干部对体检工作满意。</t>
  </si>
  <si>
    <t>体检人数</t>
  </si>
  <si>
    <t>56人</t>
  </si>
  <si>
    <t>离（退）休干部体检覆盖率</t>
  </si>
  <si>
    <t>体检开展及时率</t>
  </si>
  <si>
    <t>体检费用标准</t>
  </si>
  <si>
    <t>≦7.58万元</t>
  </si>
  <si>
    <t>7.58万元</t>
  </si>
  <si>
    <t>不存在离退休干部上访、投诉情况</t>
  </si>
  <si>
    <t>效果明显</t>
  </si>
  <si>
    <t>退休处级干部、离休干部满意度</t>
  </si>
  <si>
    <t>老年大学及老干部活动中心工作经费</t>
  </si>
  <si>
    <t>充分发挥老年大学、老干部活动中心的阵地作用，使老干部及时了解新情况、学习新知识、汲取新营养，激发热情、陶冶情操、与时俱进。坚持政治性、思想性与科学性、趣味性相结合，践行社会主义核心价值观与弘扬民族特色文化相结合，实现老有所教、老有所学、老有所乐、老有所为相统一，针对离退休干部队伍的特点和需求，在安全节俭前提下，积极摸索贴近实际、贴近生活、贴近群众的学习、活动方式，组织开展好丰富多彩、积极健康的文体活动。</t>
  </si>
  <si>
    <t>充分发挥老年大学、老干部活动中心的阵地作用，使老干部及时了解新情况、学习新知识、汲取新营养，激发热情、陶冶情操、与时俱进。坚持政治性、思想性与科学性、趣味性相结合，践行社会主义核心价值观与弘扬民族特色文化相结合，实现老有所教、老有所学、老有所乐、老有所为相统一，针对离退休干部队伍的特点和需求，在安全节俭前提下，积极摸索贴近实际、贴近生活、贴近群众的学习、活动方式，组织开展好丰富多彩、积极健康的文体活动。2023年能够保证老干部活动中心的正常运转和物资完全，老干部对干部服务中心的服务工作满意</t>
  </si>
  <si>
    <t>组织开展文体活动次数</t>
  </si>
  <si>
    <t>老干部活动开展保障率</t>
  </si>
  <si>
    <r>
      <rPr>
        <sz val="10"/>
        <rFont val="SimSun"/>
        <charset val="134"/>
      </rPr>
      <t>≦</t>
    </r>
    <r>
      <rPr>
        <sz val="10"/>
        <rFont val="宋体"/>
        <charset val="134"/>
      </rPr>
      <t>1万元</t>
    </r>
  </si>
  <si>
    <t>0.89万元</t>
  </si>
  <si>
    <t>丰富老年生活，促进身心健康</t>
  </si>
  <si>
    <t>持续促进</t>
  </si>
  <si>
    <t>老年人满意度</t>
  </si>
  <si>
    <t>干部人事档案数字化加工经费</t>
  </si>
  <si>
    <t>每年需对干部人事档案进行数字化更新完善，并作为每年县区班子考核的硬性指标，每年完成当年新增的档案扫描，做到当年档案数字化率90%，保证档案安全。</t>
  </si>
  <si>
    <t>根据数字化档案管理要求，每年需对干部人事档案进行数字化更新完善，并作为每年县区班子考核的硬性指标，2023年干部档案管理工作达到预期效果，完成了当年新增的档案扫描，做到当年档案数字化率90%，档案保管安全性得到保障。</t>
  </si>
  <si>
    <t>干部档案加工卷数</t>
  </si>
  <si>
    <t>800卷</t>
  </si>
  <si>
    <t>干部档案数字化更新率</t>
  </si>
  <si>
    <t>干部档案数字化更新及时率</t>
  </si>
  <si>
    <t>≦7万元</t>
  </si>
  <si>
    <t>6.98万元</t>
  </si>
  <si>
    <t>数字化档案服务组织工作效率提升</t>
  </si>
  <si>
    <t>有效提升</t>
  </si>
  <si>
    <t>数字化干部人事档案服务干部满意度</t>
  </si>
  <si>
    <t>2021年度非公有制经济组织和社会组织党建基本工作经费</t>
  </si>
  <si>
    <t>《中共凤庆县委组织部 凤庆县财政局关于印发&lt;凤庆县非公有制经济组织和社会组织党建基本工作经费补助办法&gt;的通知》（凤组联发〔2018〕1号），2021年度应拨付非公有制经济组织和社会组织党建基本工作经费54.98万元，通过对两新组织党组织给予一定工作补贴，增加两新组织党组织凝聚力，两新组织党组织数量逐年增加。</t>
  </si>
  <si>
    <t>通过对两新组织党组织给予一定工作补贴，增加两新组织党组织凝聚力，实现了两新组织党组织数量逐年增加，积极带动区域经济发展的目标。</t>
  </si>
  <si>
    <t>补助非公党组织数</t>
  </si>
  <si>
    <t>118个</t>
  </si>
  <si>
    <t>党员培训参训率、党组织书记补贴认定准确率</t>
  </si>
  <si>
    <t>党员培训及时率、党建工作开展及时率</t>
  </si>
  <si>
    <t>提升两新组织覆盖率</t>
  </si>
  <si>
    <t>两新组织满意度</t>
  </si>
  <si>
    <t>党建、乡村振兴挂钩帮扶经费</t>
  </si>
  <si>
    <t>中共凤庆县委组织部属于县“挂包帮、转走访”工作联席会议办公室成员单位，履行好成员单位工作职责，积极履行好挂钩帮扶职责，为驻村工作队工作做好保障工作，积极开展走访慰问工作，发挥乡村振兴党建引领作用。</t>
  </si>
  <si>
    <t>中共凤庆县委组织部属于县“挂包帮、转走访”工作联席会议办公室成员单位，2023年，能够履行好成员单位工作职责，积极履行好挂钩帮扶职责，为驻村工作队工作做好保障工作，积极开展走访慰问工作，发挥乡村振兴党建引领作用，驻村工作队员满意，群众满意。</t>
  </si>
  <si>
    <t>服务驻村工作队员人数</t>
  </si>
  <si>
    <t>2人</t>
  </si>
  <si>
    <t>挂钩帮扶工作开展及时率</t>
  </si>
  <si>
    <r>
      <rPr>
        <sz val="10"/>
        <rFont val="SimSun"/>
        <charset val="134"/>
      </rPr>
      <t>≦</t>
    </r>
    <r>
      <rPr>
        <sz val="10"/>
        <rFont val="宋体"/>
        <charset val="134"/>
      </rPr>
      <t>4万元</t>
    </r>
  </si>
  <si>
    <t>4万元</t>
  </si>
  <si>
    <t>驻村工作队员安心驻村、踏实工作</t>
  </si>
  <si>
    <t>挂钩群众满意度</t>
  </si>
  <si>
    <t>党员干部现代远程教育县级终端站点运维专项资金</t>
  </si>
  <si>
    <t>做好党员干部现代远程教育县级终端站点运行维护，通过对1个党员干部现代远程教育县级终端站点进行维护，保障党员干部现代远程教育县级终端站点正常运行，保障信息数据安全。</t>
  </si>
  <si>
    <t>2023年党员干部现代远程终端正常运行，保障会议正常开展，保证了工作会议精神传达到位，确保工作及时落实，减少了异地会议成本。</t>
  </si>
  <si>
    <t>现代远程教育县级终端站点维护数量</t>
  </si>
  <si>
    <t>1个</t>
  </si>
  <si>
    <t>系统正常运行率</t>
  </si>
  <si>
    <r>
      <rPr>
        <sz val="10"/>
        <rFont val="SimSun"/>
        <charset val="134"/>
      </rPr>
      <t>≦0.9万</t>
    </r>
    <r>
      <rPr>
        <sz val="10"/>
        <rFont val="宋体"/>
        <charset val="134"/>
      </rPr>
      <t>元</t>
    </r>
  </si>
  <si>
    <t>0.9万元</t>
  </si>
  <si>
    <t>保障信息数据安全</t>
  </si>
  <si>
    <t>系统持续正常使用</t>
  </si>
  <si>
    <t>系统使用人员满意度</t>
  </si>
  <si>
    <t>2021年结余资金选调生到村任职中央补助资金</t>
  </si>
  <si>
    <t>根据中共云南省委组织部关于印发《云南省选调生到村任职工作补助资金管理使用暂行规定》《临沧市财政局关于下达2021年下派选调生到村工作中央财政补助资金的通知》，2021年，市级下达我县选调生到村任职中央财政补助资金6.6万元，用于3名选调生一次性安置、教育培训、国情调研、服务群众等工作经费。通过补助到村任职选调生，以2.2万元每人的标准补助，有效保障到村任职选调生工作正常开展。</t>
  </si>
  <si>
    <t>根据中共云南省委组织部关于印发《云南省选调生到村任职工作补助资金管理使用暂行规定》《临沧市财政局关于下达2021年下派选调生到村工作中央财政补助资金的通知》，2021年，市级下达我县选调生到村任职中央财政补助资金6.6万元，用于3名选调生一次性安置、教育培训、国情调研、服务群众等工作经费，截至2022年底，该项经费剩余1.1万元，2023年已全部兑付。选调生到村工作正常开展，使用经费为村里购置了基础设施，群众满意。</t>
  </si>
  <si>
    <t>选调生补助人数</t>
  </si>
  <si>
    <t>3人</t>
  </si>
  <si>
    <t>选调生到村工作经费足额保障率</t>
  </si>
  <si>
    <t>选调生工作开展及时率</t>
  </si>
  <si>
    <t>选调生到村任职补助经费</t>
  </si>
  <si>
    <r>
      <rPr>
        <sz val="10"/>
        <rFont val="SimSun"/>
        <charset val="134"/>
      </rPr>
      <t>≦1.1万</t>
    </r>
    <r>
      <rPr>
        <sz val="10"/>
        <rFont val="宋体"/>
        <charset val="134"/>
      </rPr>
      <t>元</t>
    </r>
  </si>
  <si>
    <t>1.1万元</t>
  </si>
  <si>
    <t>保障选调生到村工作正常开展</t>
  </si>
  <si>
    <t>到村任职选调生满意度</t>
  </si>
  <si>
    <t>2021年离退休干部特困经费</t>
  </si>
  <si>
    <t>2021年，市委老干部局拨入2021年特困金2万元，本年使用1.15万元，特困补助经费用于帮扶因下列情形造成生活困难的离退休干部及离休干部遗属：身患重大疾病，生活不能长期自理；常年抚养痴呆、智障或严重身残子女；直系亲属（指长期在一起生活的家庭成员）身患重大疾病，个人承担医药费数额较大；家庭遭受严重自然灾害，如地震、火灾、洪灾、泥石流等，经济损失严重；其他原因造成生活困难。</t>
  </si>
  <si>
    <t>2021年，市委老干部局拨入2021年特困金2万元，截至2022年底剩余1.95万元，2023年开展老干部慰问和特困补助等支出1.15万元，年末结余0.8万元。用于帮扶因下列情形造成生活困难的离退休干部及离休干部遗属：身患重大疾病，生活不能长期自理；常年抚养痴呆、智障或严重身残子女；直系亲属（指
长期在一起生活的家庭成员）身患重大疾病，个人承担医药费数额较大；家庭遭受严重自然灾害，如地震、火灾、洪灾、泥石流等，经济损失严重；其他原因造成生活困难。给困难离退休干部及离休干部遗属生活给予一定帮助。</t>
  </si>
  <si>
    <t>服务离退休干部人数</t>
  </si>
  <si>
    <t>生活困难离退休干部慰问覆盖率</t>
  </si>
  <si>
    <t>困难离退休干部生活改善</t>
  </si>
  <si>
    <t>改善</t>
  </si>
  <si>
    <t>离退休干部满意度</t>
  </si>
  <si>
    <t>2022、2023年选调生到村任职中央补助资金</t>
  </si>
  <si>
    <t>根据《关于下拨选调生到村任职中央补助资金的通知》（临财行发【2023】59号），下拨中央补助资金选调生中央补助资金。通过补助37名到村任职选调生，以2.2万元每人的标准补助，有效保障到村任职选调生工作正常开展。</t>
  </si>
  <si>
    <t>根据《关于下拨选调生到村任职中央补助资金的通知》（临财行发【2023】59号），下拨中央补助资金选调生中央补助资金36.69元，2023年实际使用33.73万元。确保选调生到村工作正常开展，为村购置了一些基础设施，群众满意。</t>
  </si>
  <si>
    <t>获补对象数</t>
  </si>
  <si>
    <t>37人</t>
  </si>
  <si>
    <t>获补对象准确率</t>
  </si>
  <si>
    <t>补助足额发放率</t>
  </si>
  <si>
    <t>补助发放及时率</t>
  </si>
  <si>
    <t>补助发放标准</t>
  </si>
  <si>
    <r>
      <rPr>
        <sz val="10"/>
        <rFont val="SimSun"/>
        <charset val="134"/>
      </rPr>
      <t>≦33.73万</t>
    </r>
    <r>
      <rPr>
        <sz val="10"/>
        <rFont val="宋体"/>
        <charset val="134"/>
      </rPr>
      <t>元</t>
    </r>
  </si>
  <si>
    <t>33.73万元</t>
  </si>
  <si>
    <t>政策知晓率</t>
  </si>
  <si>
    <t>保障到村任职选调生工作正常开展</t>
  </si>
  <si>
    <t>选调生满意度</t>
  </si>
  <si>
    <t>第二批拨2021年县委换届工作经费</t>
  </si>
  <si>
    <t>2021年6月圆满完成县委换届选举工作，共产生费用84.4万元，2022年3月帮助解决40万元，此次帮助解决30万元。保证换届工作正常进行。</t>
  </si>
  <si>
    <t>2021年6月圆满完成县委换届选举工作，共产生费用84.4万元，2022年3月帮助解决40万元，此次帮助解决30万元。</t>
  </si>
  <si>
    <t>完成换届工作一次</t>
  </si>
  <si>
    <t>县委换届工作圆满完成率</t>
  </si>
  <si>
    <t>圆满完成“绘出好蓝图、选出好干部、配出好班子树立好导向、形成好气象”目标</t>
  </si>
  <si>
    <t>党员干部对新一届班子的满意度</t>
  </si>
  <si>
    <t>补助“云岭银发”助力乡村振兴工作站经费</t>
  </si>
  <si>
    <t>根据省委老干部局文件要求，保障补助“云岭银发”助力乡村振兴工作站经费。通过给予“云岭银发”助力乡村振兴工作站一定工作经费补助，鼓励离退休老干部积极参与凤庆发展建言献策，收集云岭金点子。</t>
  </si>
  <si>
    <t>根据省委老干部局文件要求，保障补助“云岭银发”助力乡村振兴工作站经费。2023年实际下拨补助经费0.6万元，相关经费已全部下拨到工作站，保障老干部发挥余热平台正常运行，激发老干部参与政务积极性，保障老干部队伍健康。</t>
  </si>
  <si>
    <t>获补工作站数量</t>
  </si>
  <si>
    <t>补助经费足额拨付率</t>
  </si>
  <si>
    <t>补助经费拨付及时率</t>
  </si>
  <si>
    <r>
      <rPr>
        <sz val="10"/>
        <rFont val="SimSun"/>
        <charset val="134"/>
      </rPr>
      <t>≦0.6万</t>
    </r>
    <r>
      <rPr>
        <sz val="10"/>
        <rFont val="宋体"/>
        <charset val="134"/>
      </rPr>
      <t>元</t>
    </r>
  </si>
  <si>
    <t>0.6万元</t>
  </si>
  <si>
    <t>保障老干部发挥余热，平台正常运行</t>
  </si>
  <si>
    <t>补助工作站满意度</t>
  </si>
  <si>
    <t>“万名党员进党校”下沉培训补助经费</t>
  </si>
  <si>
    <t>在县委及市委组织部的指导下，做好党员下沉培训工作，深刻领会党的二十大精神，全面对标上级组织对党员教育培训工作的要求，抓好教育培训工作的落实，完成党员干部集中轮训任务，加深对党的先进理论的理解把握。</t>
  </si>
  <si>
    <t>通过开展“万名党员进党校”下沉培训，党员干部对党的创新理论了解掌握更加深入透彻，党建引领作用发挥明显。</t>
  </si>
  <si>
    <t>培训人数覆盖率</t>
  </si>
  <si>
    <t>培训举办及时性</t>
  </si>
  <si>
    <t>培训计划完成率</t>
  </si>
  <si>
    <t>培训政策知晓率</t>
  </si>
  <si>
    <t>参与培训人员满意度</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</si>
</sst>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_ "/>
    <numFmt numFmtId="177" formatCode="0.0%"/>
    <numFmt numFmtId="178" formatCode="#,##0.00_ "/>
  </numFmts>
  <fonts count="41">
    <font>
      <sz val="11"/>
      <color indexed="8"/>
      <name val="宋体"/>
      <charset val="134"/>
      <scheme val="minor"/>
    </font>
    <font>
      <sz val="10"/>
      <name val="宋体"/>
      <charset val="134"/>
    </font>
    <font>
      <sz val="7"/>
      <name val="宋体"/>
      <charset val="134"/>
    </font>
    <font>
      <sz val="11"/>
      <name val="宋体"/>
      <charset val="134"/>
    </font>
    <font>
      <sz val="11"/>
      <name val="宋体"/>
      <charset val="134"/>
      <scheme val="minor"/>
    </font>
    <font>
      <sz val="18"/>
      <name val="方正小标宋_GBK"/>
      <charset val="134"/>
    </font>
    <font>
      <sz val="10"/>
      <name val="SimSun"/>
      <charset val="134"/>
    </font>
    <font>
      <sz val="20"/>
      <name val="方正小标宋_GBK"/>
      <charset val="134"/>
    </font>
    <font>
      <sz val="10"/>
      <name val="Arial"/>
      <charset val="134"/>
    </font>
    <font>
      <b/>
      <sz val="20"/>
      <name val="宋体"/>
      <charset val="134"/>
    </font>
    <font>
      <b/>
      <sz val="11"/>
      <name val="宋体"/>
      <charset val="134"/>
    </font>
    <font>
      <sz val="12"/>
      <name val="宋体"/>
      <charset val="134"/>
    </font>
    <font>
      <b/>
      <sz val="20"/>
      <color indexed="8"/>
      <name val="宋体"/>
      <charset val="134"/>
    </font>
    <font>
      <sz val="11"/>
      <color indexed="8"/>
      <name val="Arial"/>
      <charset val="0"/>
    </font>
    <font>
      <sz val="11"/>
      <color indexed="8"/>
      <name val="宋体"/>
      <charset val="134"/>
    </font>
    <font>
      <sz val="11"/>
      <color rgb="FFFF0000"/>
      <name val="宋体"/>
      <charset val="134"/>
    </font>
    <font>
      <sz val="12"/>
      <color rgb="FFFF000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0"/>
      <name val="宋体"/>
      <charset val="0"/>
      <scheme val="minor"/>
    </font>
    <font>
      <b/>
      <sz val="15"/>
      <color theme="3"/>
      <name val="宋体"/>
      <charset val="134"/>
      <scheme val="minor"/>
    </font>
    <font>
      <b/>
      <sz val="18"/>
      <color theme="3"/>
      <name val="宋体"/>
      <charset val="134"/>
      <scheme val="minor"/>
    </font>
    <font>
      <sz val="11"/>
      <color theme="1"/>
      <name val="宋体"/>
      <charset val="134"/>
      <scheme val="minor"/>
    </font>
    <font>
      <sz val="11"/>
      <color theme="1"/>
      <name val="宋体"/>
      <charset val="0"/>
      <scheme val="minor"/>
    </font>
    <font>
      <b/>
      <sz val="11"/>
      <color rgb="FFFFFFFF"/>
      <name val="宋体"/>
      <charset val="0"/>
      <scheme val="minor"/>
    </font>
    <font>
      <sz val="11"/>
      <color rgb="FF9C0006"/>
      <name val="宋体"/>
      <charset val="0"/>
      <scheme val="minor"/>
    </font>
    <font>
      <sz val="11"/>
      <color rgb="FFFF0000"/>
      <name val="宋体"/>
      <charset val="0"/>
      <scheme val="minor"/>
    </font>
    <font>
      <b/>
      <sz val="11"/>
      <color theme="3"/>
      <name val="宋体"/>
      <charset val="134"/>
      <scheme val="minor"/>
    </font>
    <font>
      <u/>
      <sz val="11"/>
      <color rgb="FF800080"/>
      <name val="宋体"/>
      <charset val="0"/>
      <scheme val="minor"/>
    </font>
    <font>
      <b/>
      <sz val="11"/>
      <color rgb="FFFA7D00"/>
      <name val="宋体"/>
      <charset val="0"/>
      <scheme val="minor"/>
    </font>
    <font>
      <i/>
      <sz val="11"/>
      <color rgb="FF7F7F7F"/>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sz val="11"/>
      <color rgb="FFFA7D00"/>
      <name val="宋体"/>
      <charset val="0"/>
      <scheme val="minor"/>
    </font>
    <font>
      <b/>
      <sz val="13"/>
      <color theme="3"/>
      <name val="宋体"/>
      <charset val="134"/>
      <scheme val="minor"/>
    </font>
    <font>
      <sz val="11"/>
      <color rgb="FF9C6500"/>
      <name val="宋体"/>
      <charset val="0"/>
      <scheme val="minor"/>
    </font>
    <font>
      <b/>
      <sz val="11"/>
      <color theme="1"/>
      <name val="宋体"/>
      <charset val="0"/>
      <scheme val="minor"/>
    </font>
    <font>
      <b/>
      <sz val="11"/>
      <color rgb="FF3F3F3F"/>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5"/>
        <bgColor indexed="64"/>
      </patternFill>
    </fill>
    <fill>
      <patternFill patternType="solid">
        <fgColor theme="5"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5" tint="0.799981688894314"/>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4"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42" fontId="24" fillId="0" borderId="0" applyFont="0" applyFill="0" applyBorder="0" applyAlignment="0" applyProtection="0">
      <alignment vertical="center"/>
    </xf>
    <xf numFmtId="0" fontId="25" fillId="16" borderId="0" applyNumberFormat="0" applyBorder="0" applyAlignment="0" applyProtection="0">
      <alignment vertical="center"/>
    </xf>
    <xf numFmtId="0" fontId="33" fillId="13" borderId="18"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5" fillId="18" borderId="0" applyNumberFormat="0" applyBorder="0" applyAlignment="0" applyProtection="0">
      <alignment vertical="center"/>
    </xf>
    <xf numFmtId="0" fontId="27" fillId="7" borderId="0" applyNumberFormat="0" applyBorder="0" applyAlignment="0" applyProtection="0">
      <alignment vertical="center"/>
    </xf>
    <xf numFmtId="43" fontId="24" fillId="0" borderId="0" applyFont="0" applyFill="0" applyBorder="0" applyAlignment="0" applyProtection="0">
      <alignment vertical="center"/>
    </xf>
    <xf numFmtId="0" fontId="21" fillId="19" borderId="0" applyNumberFormat="0" applyBorder="0" applyAlignment="0" applyProtection="0">
      <alignment vertical="center"/>
    </xf>
    <xf numFmtId="0" fontId="35" fillId="0" borderId="0" applyNumberFormat="0" applyFill="0" applyBorder="0" applyAlignment="0" applyProtection="0">
      <alignment vertical="center"/>
    </xf>
    <xf numFmtId="9" fontId="24" fillId="0" borderId="0" applyFont="0" applyFill="0" applyBorder="0" applyAlignment="0" applyProtection="0">
      <alignment vertical="center"/>
    </xf>
    <xf numFmtId="0" fontId="30" fillId="0" borderId="0" applyNumberFormat="0" applyFill="0" applyBorder="0" applyAlignment="0" applyProtection="0">
      <alignment vertical="center"/>
    </xf>
    <xf numFmtId="0" fontId="24" fillId="22" borderId="23" applyNumberFormat="0" applyFont="0" applyAlignment="0" applyProtection="0">
      <alignment vertical="center"/>
    </xf>
    <xf numFmtId="0" fontId="21" fillId="21" borderId="0" applyNumberFormat="0" applyBorder="0" applyAlignment="0" applyProtection="0">
      <alignment vertical="center"/>
    </xf>
    <xf numFmtId="0" fontId="2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2" fillId="0" borderId="16" applyNumberFormat="0" applyFill="0" applyAlignment="0" applyProtection="0">
      <alignment vertical="center"/>
    </xf>
    <xf numFmtId="0" fontId="37" fillId="0" borderId="16" applyNumberFormat="0" applyFill="0" applyAlignment="0" applyProtection="0">
      <alignment vertical="center"/>
    </xf>
    <xf numFmtId="0" fontId="21" fillId="12" borderId="0" applyNumberFormat="0" applyBorder="0" applyAlignment="0" applyProtection="0">
      <alignment vertical="center"/>
    </xf>
    <xf numFmtId="0" fontId="29" fillId="0" borderId="19" applyNumberFormat="0" applyFill="0" applyAlignment="0" applyProtection="0">
      <alignment vertical="center"/>
    </xf>
    <xf numFmtId="0" fontId="21" fillId="23" borderId="0" applyNumberFormat="0" applyBorder="0" applyAlignment="0" applyProtection="0">
      <alignment vertical="center"/>
    </xf>
    <xf numFmtId="0" fontId="40" fillId="11" borderId="22" applyNumberFormat="0" applyAlignment="0" applyProtection="0">
      <alignment vertical="center"/>
    </xf>
    <xf numFmtId="0" fontId="31" fillId="11" borderId="18" applyNumberFormat="0" applyAlignment="0" applyProtection="0">
      <alignment vertical="center"/>
    </xf>
    <xf numFmtId="0" fontId="26" fillId="6" borderId="17" applyNumberFormat="0" applyAlignment="0" applyProtection="0">
      <alignment vertical="center"/>
    </xf>
    <xf numFmtId="0" fontId="25" fillId="24" borderId="0" applyNumberFormat="0" applyBorder="0" applyAlignment="0" applyProtection="0">
      <alignment vertical="center"/>
    </xf>
    <xf numFmtId="0" fontId="21" fillId="4" borderId="0" applyNumberFormat="0" applyBorder="0" applyAlignment="0" applyProtection="0">
      <alignment vertical="center"/>
    </xf>
    <xf numFmtId="0" fontId="36" fillId="0" borderId="20" applyNumberFormat="0" applyFill="0" applyAlignment="0" applyProtection="0">
      <alignment vertical="center"/>
    </xf>
    <xf numFmtId="0" fontId="39" fillId="0" borderId="21" applyNumberFormat="0" applyFill="0" applyAlignment="0" applyProtection="0">
      <alignment vertical="center"/>
    </xf>
    <xf numFmtId="0" fontId="34" fillId="15" borderId="0" applyNumberFormat="0" applyBorder="0" applyAlignment="0" applyProtection="0">
      <alignment vertical="center"/>
    </xf>
    <xf numFmtId="0" fontId="38" fillId="20" borderId="0" applyNumberFormat="0" applyBorder="0" applyAlignment="0" applyProtection="0">
      <alignment vertical="center"/>
    </xf>
    <xf numFmtId="0" fontId="25" fillId="25" borderId="0" applyNumberFormat="0" applyBorder="0" applyAlignment="0" applyProtection="0">
      <alignment vertical="center"/>
    </xf>
    <xf numFmtId="0" fontId="21" fillId="10" borderId="0" applyNumberFormat="0" applyBorder="0" applyAlignment="0" applyProtection="0">
      <alignment vertical="center"/>
    </xf>
    <xf numFmtId="0" fontId="25" fillId="14" borderId="0" applyNumberFormat="0" applyBorder="0" applyAlignment="0" applyProtection="0">
      <alignment vertical="center"/>
    </xf>
    <xf numFmtId="0" fontId="25" fillId="17" borderId="0" applyNumberFormat="0" applyBorder="0" applyAlignment="0" applyProtection="0">
      <alignment vertical="center"/>
    </xf>
    <xf numFmtId="0" fontId="25" fillId="8" borderId="0" applyNumberFormat="0" applyBorder="0" applyAlignment="0" applyProtection="0">
      <alignment vertical="center"/>
    </xf>
    <xf numFmtId="0" fontId="25" fillId="5" borderId="0" applyNumberFormat="0" applyBorder="0" applyAlignment="0" applyProtection="0">
      <alignment vertical="center"/>
    </xf>
    <xf numFmtId="0" fontId="21" fillId="9" borderId="0" applyNumberFormat="0" applyBorder="0" applyAlignment="0" applyProtection="0">
      <alignment vertical="center"/>
    </xf>
    <xf numFmtId="0" fontId="21"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1" fillId="29" borderId="0" applyNumberFormat="0" applyBorder="0" applyAlignment="0" applyProtection="0">
      <alignment vertical="center"/>
    </xf>
    <xf numFmtId="0" fontId="25"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5" fillId="33" borderId="0" applyNumberFormat="0" applyBorder="0" applyAlignment="0" applyProtection="0">
      <alignment vertical="center"/>
    </xf>
    <xf numFmtId="0" fontId="21" fillId="34" borderId="0" applyNumberFormat="0" applyBorder="0" applyAlignment="0" applyProtection="0">
      <alignment vertical="center"/>
    </xf>
    <xf numFmtId="0" fontId="11" fillId="0" borderId="0"/>
  </cellStyleXfs>
  <cellXfs count="103">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left" vertical="center" wrapText="1"/>
    </xf>
    <xf numFmtId="0" fontId="5" fillId="0" borderId="0" xfId="0" applyFont="1" applyFill="1" applyAlignment="1">
      <alignment horizontal="center" vertical="center" wrapText="1"/>
    </xf>
    <xf numFmtId="0" fontId="1" fillId="0" borderId="0" xfId="0" applyFont="1" applyFill="1" applyBorder="1" applyAlignment="1">
      <alignment horizontal="left" vertical="center" wrapText="1"/>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 fillId="0" borderId="1" xfId="0" applyFont="1" applyFill="1" applyBorder="1" applyAlignment="1">
      <alignment horizontal="right"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left" vertical="center" wrapText="1"/>
    </xf>
    <xf numFmtId="9" fontId="1" fillId="0" borderId="1" xfId="0" applyNumberFormat="1" applyFont="1" applyFill="1" applyBorder="1" applyAlignment="1">
      <alignment horizontal="center" vertical="center" wrapText="1"/>
    </xf>
    <xf numFmtId="31" fontId="1" fillId="0" borderId="1" xfId="0" applyNumberFormat="1" applyFont="1" applyFill="1" applyBorder="1" applyAlignment="1" applyProtection="1">
      <alignment horizontal="center" vertical="center" wrapText="1"/>
    </xf>
    <xf numFmtId="1" fontId="1" fillId="0" borderId="3" xfId="0" applyNumberFormat="1" applyFont="1" applyFill="1" applyBorder="1" applyAlignment="1">
      <alignment horizontal="center" vertical="center" wrapText="1"/>
    </xf>
    <xf numFmtId="1" fontId="1" fillId="0" borderId="4" xfId="0" applyNumberFormat="1" applyFont="1" applyFill="1" applyBorder="1" applyAlignment="1">
      <alignment horizontal="center" vertical="center" wrapText="1"/>
    </xf>
    <xf numFmtId="0" fontId="1" fillId="0" borderId="1" xfId="0" applyFont="1" applyFill="1" applyBorder="1" applyAlignment="1">
      <alignment horizontal="left" vertical="top" wrapText="1"/>
    </xf>
    <xf numFmtId="9" fontId="6"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 fontId="1" fillId="0" borderId="5"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9" fontId="1" fillId="0" borderId="1" xfId="0" applyNumberFormat="1" applyFont="1" applyFill="1" applyBorder="1" applyAlignment="1" applyProtection="1">
      <alignment horizontal="center" vertical="center" wrapText="1"/>
    </xf>
    <xf numFmtId="0" fontId="1" fillId="0" borderId="7" xfId="0" applyFont="1" applyFill="1" applyBorder="1" applyAlignment="1">
      <alignment horizontal="center" vertical="center" wrapText="1"/>
    </xf>
    <xf numFmtId="0" fontId="7" fillId="0" borderId="0" xfId="0" applyFont="1" applyFill="1" applyAlignment="1">
      <alignment horizontal="center" vertical="center" wrapText="1"/>
    </xf>
    <xf numFmtId="0" fontId="1" fillId="0" borderId="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0" xfId="0" applyFont="1" applyFill="1" applyBorder="1" applyAlignment="1"/>
    <xf numFmtId="0" fontId="9" fillId="0" borderId="0" xfId="0" applyFont="1" applyFill="1" applyBorder="1" applyAlignment="1">
      <alignment horizontal="center" vertical="center"/>
    </xf>
    <xf numFmtId="0" fontId="3" fillId="0" borderId="8" xfId="0" applyFont="1" applyFill="1" applyBorder="1" applyAlignment="1">
      <alignment vertical="center"/>
    </xf>
    <xf numFmtId="0" fontId="10" fillId="0" borderId="0" xfId="0" applyFont="1" applyFill="1" applyBorder="1" applyAlignment="1">
      <alignment horizontal="left" vertical="center" wrapText="1"/>
    </xf>
    <xf numFmtId="0" fontId="3" fillId="0" borderId="0" xfId="0" applyFont="1" applyFill="1" applyBorder="1" applyAlignment="1">
      <alignment horizontal="right" vertical="center"/>
    </xf>
    <xf numFmtId="0" fontId="10" fillId="0" borderId="0" xfId="0" applyFont="1" applyFill="1" applyBorder="1" applyAlignment="1">
      <alignment horizontal="center" vertical="center"/>
    </xf>
    <xf numFmtId="0" fontId="4" fillId="0" borderId="0" xfId="0" applyNumberFormat="1" applyFont="1" applyFill="1" applyBorder="1" applyAlignment="1" applyProtection="1">
      <alignment horizontal="right"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5" xfId="0" applyFont="1" applyFill="1" applyBorder="1" applyAlignment="1">
      <alignment horizontal="center" vertical="center"/>
    </xf>
    <xf numFmtId="49" fontId="3" fillId="0" borderId="1" xfId="0" applyNumberFormat="1" applyFont="1" applyFill="1" applyBorder="1" applyAlignment="1">
      <alignment horizontal="left" vertical="top"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 xfId="0" applyFont="1" applyFill="1" applyBorder="1" applyAlignment="1">
      <alignment horizontal="left"/>
    </xf>
    <xf numFmtId="0" fontId="3" fillId="0" borderId="4" xfId="0" applyFont="1" applyFill="1" applyBorder="1" applyAlignment="1">
      <alignment horizontal="left"/>
    </xf>
    <xf numFmtId="0" fontId="3" fillId="0" borderId="5" xfId="0" applyFont="1" applyFill="1" applyBorder="1" applyAlignment="1">
      <alignment horizontal="left"/>
    </xf>
    <xf numFmtId="0" fontId="11" fillId="0" borderId="0" xfId="0" applyFont="1" applyFill="1" applyBorder="1" applyAlignment="1"/>
    <xf numFmtId="0" fontId="3" fillId="0" borderId="0" xfId="0" applyFont="1" applyFill="1" applyBorder="1" applyAlignment="1">
      <alignment horizontal="center"/>
    </xf>
    <xf numFmtId="0" fontId="11" fillId="0" borderId="0" xfId="49" applyFill="1" applyBorder="1" applyAlignment="1">
      <alignment vertical="center"/>
    </xf>
    <xf numFmtId="0" fontId="11" fillId="0" borderId="0" xfId="49" applyFill="1" applyBorder="1" applyAlignment="1">
      <alignment vertical="center" wrapText="1"/>
    </xf>
    <xf numFmtId="0" fontId="12" fillId="0" borderId="0" xfId="0" applyFont="1" applyFill="1" applyBorder="1" applyAlignment="1">
      <alignment horizontal="center"/>
    </xf>
    <xf numFmtId="0" fontId="13" fillId="0" borderId="0" xfId="0" applyFont="1" applyFill="1" applyBorder="1" applyAlignment="1"/>
    <xf numFmtId="0" fontId="14" fillId="0" borderId="0" xfId="0" applyFont="1" applyFill="1" applyBorder="1" applyAlignment="1"/>
    <xf numFmtId="0" fontId="15" fillId="0" borderId="0" xfId="0" applyFont="1" applyFill="1" applyBorder="1" applyAlignment="1"/>
    <xf numFmtId="0" fontId="14" fillId="0" borderId="0" xfId="0" applyFont="1" applyFill="1" applyBorder="1" applyAlignment="1">
      <alignment horizontal="center"/>
    </xf>
    <xf numFmtId="0" fontId="14" fillId="0" borderId="1"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4" fillId="0" borderId="1" xfId="0" applyFont="1" applyFill="1" applyBorder="1" applyAlignment="1">
      <alignment horizontal="center" vertical="center" wrapText="1"/>
    </xf>
    <xf numFmtId="4" fontId="14" fillId="0" borderId="9" xfId="0" applyNumberFormat="1" applyFont="1" applyFill="1" applyBorder="1" applyAlignment="1">
      <alignment horizontal="center" vertical="center" shrinkToFit="1"/>
    </xf>
    <xf numFmtId="4" fontId="14" fillId="0" borderId="10" xfId="0" applyNumberFormat="1" applyFont="1" applyFill="1" applyBorder="1" applyAlignment="1">
      <alignment horizontal="center" vertical="center" shrinkToFit="1"/>
    </xf>
    <xf numFmtId="0" fontId="14" fillId="0" borderId="11" xfId="0" applyFont="1" applyFill="1" applyBorder="1" applyAlignment="1">
      <alignment horizontal="center" vertical="center" shrinkToFit="1"/>
    </xf>
    <xf numFmtId="4" fontId="14" fillId="0" borderId="1" xfId="0" applyNumberFormat="1" applyFont="1" applyFill="1" applyBorder="1" applyAlignment="1">
      <alignment horizontal="center" vertical="center" shrinkToFit="1"/>
    </xf>
    <xf numFmtId="0" fontId="14" fillId="0" borderId="12" xfId="0" applyFont="1" applyFill="1" applyBorder="1" applyAlignment="1">
      <alignment horizontal="center" vertical="center" shrinkToFit="1"/>
    </xf>
    <xf numFmtId="49" fontId="14" fillId="0" borderId="1" xfId="0" applyNumberFormat="1" applyFont="1" applyFill="1" applyBorder="1" applyAlignment="1">
      <alignment horizontal="center" vertical="center" shrinkToFit="1"/>
    </xf>
    <xf numFmtId="0" fontId="14" fillId="0" borderId="1" xfId="0" applyFont="1" applyFill="1" applyBorder="1" applyAlignment="1">
      <alignment horizontal="left" vertical="center" shrinkToFit="1"/>
    </xf>
    <xf numFmtId="178" fontId="14" fillId="0" borderId="1" xfId="0" applyNumberFormat="1" applyFont="1" applyFill="1" applyBorder="1" applyAlignment="1">
      <alignment horizontal="center" vertical="center" shrinkToFit="1"/>
    </xf>
    <xf numFmtId="0" fontId="3" fillId="0" borderId="0" xfId="0" applyFont="1" applyFill="1" applyBorder="1" applyAlignment="1">
      <alignment horizontal="left" vertical="top" wrapText="1"/>
    </xf>
    <xf numFmtId="0" fontId="16" fillId="0" borderId="0" xfId="49" applyFont="1" applyFill="1" applyAlignment="1">
      <alignment horizontal="left" vertical="center"/>
    </xf>
    <xf numFmtId="0" fontId="11" fillId="0" borderId="0" xfId="49" applyFill="1" applyAlignment="1">
      <alignment horizontal="left" vertical="center"/>
    </xf>
    <xf numFmtId="0" fontId="12" fillId="0" borderId="0" xfId="0" applyFont="1" applyFill="1" applyBorder="1" applyAlignment="1">
      <alignment horizontal="center" wrapText="1"/>
    </xf>
    <xf numFmtId="0" fontId="3" fillId="0" borderId="0" xfId="0" applyFont="1" applyFill="1" applyBorder="1" applyAlignment="1">
      <alignment wrapText="1"/>
    </xf>
    <xf numFmtId="4" fontId="14" fillId="0" borderId="10" xfId="0" applyNumberFormat="1" applyFont="1" applyFill="1" applyBorder="1" applyAlignment="1">
      <alignment horizontal="center" vertical="center" wrapText="1" shrinkToFit="1"/>
    </xf>
    <xf numFmtId="4" fontId="14" fillId="0" borderId="13" xfId="0" applyNumberFormat="1" applyFont="1" applyFill="1" applyBorder="1" applyAlignment="1">
      <alignment horizontal="center" vertical="center" shrinkToFit="1"/>
    </xf>
    <xf numFmtId="0" fontId="14" fillId="0" borderId="1" xfId="0" applyFont="1" applyFill="1" applyBorder="1" applyAlignment="1">
      <alignment horizontal="center" vertical="center" wrapText="1" shrinkToFit="1"/>
    </xf>
    <xf numFmtId="4" fontId="14" fillId="0" borderId="3" xfId="0" applyNumberFormat="1" applyFont="1" applyFill="1" applyBorder="1" applyAlignment="1">
      <alignment horizontal="center" vertical="center" shrinkToFit="1"/>
    </xf>
    <xf numFmtId="4" fontId="14" fillId="0" borderId="5" xfId="0" applyNumberFormat="1" applyFont="1" applyFill="1" applyBorder="1" applyAlignment="1">
      <alignment horizontal="center" vertical="center" shrinkToFit="1"/>
    </xf>
    <xf numFmtId="4" fontId="14" fillId="0" borderId="1" xfId="0" applyNumberFormat="1" applyFont="1" applyFill="1" applyBorder="1" applyAlignment="1">
      <alignment horizontal="center" vertical="center" wrapText="1" shrinkToFit="1"/>
    </xf>
    <xf numFmtId="178" fontId="14" fillId="0" borderId="1" xfId="0" applyNumberFormat="1" applyFont="1" applyFill="1" applyBorder="1" applyAlignment="1">
      <alignment horizontal="center" vertical="center" wrapText="1" shrinkToFit="1"/>
    </xf>
    <xf numFmtId="178" fontId="3" fillId="0" borderId="1" xfId="0" applyNumberFormat="1" applyFont="1" applyFill="1" applyBorder="1" applyAlignment="1">
      <alignment horizontal="center" vertical="center"/>
    </xf>
    <xf numFmtId="0" fontId="14" fillId="0" borderId="0" xfId="0" applyFont="1" applyFill="1" applyBorder="1" applyAlignment="1">
      <alignment horizontal="right"/>
    </xf>
    <xf numFmtId="0" fontId="14" fillId="0" borderId="13" xfId="0" applyFont="1" applyFill="1" applyBorder="1" applyAlignment="1">
      <alignment horizontal="center" vertical="center" shrinkToFit="1"/>
    </xf>
    <xf numFmtId="0" fontId="14" fillId="0" borderId="10" xfId="0" applyFont="1" applyFill="1" applyBorder="1" applyAlignment="1">
      <alignment horizontal="center" vertical="center" shrinkToFit="1"/>
    </xf>
    <xf numFmtId="0" fontId="14" fillId="0" borderId="14"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49" fontId="14" fillId="0" borderId="3" xfId="0" applyNumberFormat="1" applyFont="1" applyFill="1" applyBorder="1" applyAlignment="1">
      <alignment horizontal="center" vertical="center" shrinkToFit="1"/>
    </xf>
    <xf numFmtId="0" fontId="9" fillId="0" borderId="0" xfId="0" applyFont="1" applyAlignment="1">
      <alignment horizontal="center"/>
    </xf>
    <xf numFmtId="0" fontId="11" fillId="0" borderId="0" xfId="0" applyFont="1" applyAlignment="1"/>
    <xf numFmtId="0" fontId="17" fillId="2" borderId="15" xfId="0" applyNumberFormat="1" applyFont="1" applyFill="1" applyBorder="1" applyAlignment="1">
      <alignment horizontal="center" vertical="center"/>
    </xf>
    <xf numFmtId="0" fontId="17" fillId="2" borderId="15" xfId="0" applyNumberFormat="1" applyFont="1" applyFill="1" applyBorder="1" applyAlignment="1">
      <alignment horizontal="left" vertical="center"/>
    </xf>
    <xf numFmtId="0" fontId="17" fillId="3" borderId="15" xfId="0" applyNumberFormat="1" applyFont="1" applyFill="1" applyBorder="1" applyAlignment="1">
      <alignment horizontal="center" vertical="center"/>
    </xf>
    <xf numFmtId="0" fontId="17" fillId="3" borderId="15" xfId="0" applyNumberFormat="1" applyFont="1" applyFill="1" applyBorder="1" applyAlignment="1">
      <alignment horizontal="right" vertical="center"/>
    </xf>
    <xf numFmtId="176" fontId="17" fillId="3" borderId="15" xfId="0" applyNumberFormat="1" applyFont="1" applyFill="1" applyBorder="1" applyAlignment="1">
      <alignment horizontal="right" vertical="center"/>
    </xf>
    <xf numFmtId="0" fontId="17" fillId="3" borderId="15" xfId="0" applyNumberFormat="1" applyFont="1" applyFill="1" applyBorder="1" applyAlignment="1">
      <alignment horizontal="left" vertical="center" wrapText="1"/>
    </xf>
    <xf numFmtId="0" fontId="18" fillId="0" borderId="0" xfId="0" applyFont="1" applyAlignment="1"/>
    <xf numFmtId="0" fontId="17" fillId="2" borderId="15" xfId="0" applyNumberFormat="1" applyFont="1" applyFill="1" applyBorder="1" applyAlignment="1">
      <alignment horizontal="center" vertical="center" wrapText="1"/>
    </xf>
    <xf numFmtId="0" fontId="19" fillId="2" borderId="15" xfId="0" applyNumberFormat="1" applyFont="1" applyFill="1" applyBorder="1" applyAlignment="1">
      <alignment horizontal="left" vertical="center" wrapText="1"/>
    </xf>
    <xf numFmtId="0" fontId="17" fillId="3" borderId="15" xfId="0" applyNumberFormat="1" applyFont="1" applyFill="1" applyBorder="1" applyAlignment="1">
      <alignment horizontal="center" vertical="center" wrapText="1"/>
    </xf>
    <xf numFmtId="0" fontId="17" fillId="2" borderId="15" xfId="0" applyNumberFormat="1" applyFont="1" applyFill="1" applyBorder="1" applyAlignment="1">
      <alignment horizontal="left" vertical="center" wrapText="1"/>
    </xf>
    <xf numFmtId="0" fontId="17" fillId="3" borderId="15" xfId="0" applyNumberFormat="1" applyFont="1" applyFill="1" applyBorder="1" applyAlignment="1">
      <alignment horizontal="right" vertical="center" wrapText="1"/>
    </xf>
    <xf numFmtId="176" fontId="17" fillId="3" borderId="15" xfId="0" applyNumberFormat="1" applyFont="1" applyFill="1" applyBorder="1" applyAlignment="1">
      <alignment horizontal="right" vertical="center" wrapText="1"/>
    </xf>
    <xf numFmtId="0" fontId="20" fillId="0" borderId="0" xfId="0" applyFont="1" applyAlignment="1">
      <alignment horizontal="center" vertical="center"/>
    </xf>
    <xf numFmtId="0" fontId="17" fillId="3" borderId="15" xfId="0" applyNumberFormat="1" applyFont="1" applyFill="1" applyBorder="1" applyAlignment="1">
      <alignment horizontal="left" vertical="center"/>
    </xf>
    <xf numFmtId="0" fontId="20" fillId="0" borderId="0" xfId="0" applyFont="1" applyAlignment="1"/>
    <xf numFmtId="0" fontId="1" fillId="0" borderId="0" xfId="0" applyFont="1" applyAlignment="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F38"/>
  <sheetViews>
    <sheetView workbookViewId="0">
      <pane ySplit="6" topLeftCell="A7" activePane="bottomLeft" state="frozen"/>
      <selection/>
      <selection pane="bottomLeft" activeCell="J13" sqref="J1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99" t="s">
        <v>0</v>
      </c>
    </row>
    <row r="2" ht="14.25" spans="6:6">
      <c r="F2" s="85" t="s">
        <v>1</v>
      </c>
    </row>
    <row r="3" ht="14.25" spans="1:6">
      <c r="A3" s="85" t="s">
        <v>2</v>
      </c>
      <c r="F3" s="85" t="s">
        <v>3</v>
      </c>
    </row>
    <row r="4" ht="19.5" customHeight="1" spans="1:6">
      <c r="A4" s="86" t="s">
        <v>4</v>
      </c>
      <c r="B4" s="86"/>
      <c r="C4" s="86"/>
      <c r="D4" s="86" t="s">
        <v>5</v>
      </c>
      <c r="E4" s="86"/>
      <c r="F4" s="86"/>
    </row>
    <row r="5" ht="19.5" customHeight="1" spans="1:6">
      <c r="A5" s="86" t="s">
        <v>6</v>
      </c>
      <c r="B5" s="86" t="s">
        <v>7</v>
      </c>
      <c r="C5" s="86" t="s">
        <v>8</v>
      </c>
      <c r="D5" s="86" t="s">
        <v>9</v>
      </c>
      <c r="E5" s="86" t="s">
        <v>7</v>
      </c>
      <c r="F5" s="86" t="s">
        <v>8</v>
      </c>
    </row>
    <row r="6" ht="19.5" customHeight="1" spans="1:6">
      <c r="A6" s="86" t="s">
        <v>10</v>
      </c>
      <c r="B6" s="86"/>
      <c r="C6" s="86" t="s">
        <v>11</v>
      </c>
      <c r="D6" s="86" t="s">
        <v>10</v>
      </c>
      <c r="E6" s="86"/>
      <c r="F6" s="86" t="s">
        <v>12</v>
      </c>
    </row>
    <row r="7" ht="19.5" customHeight="1" spans="1:6">
      <c r="A7" s="87" t="s">
        <v>13</v>
      </c>
      <c r="B7" s="86" t="s">
        <v>11</v>
      </c>
      <c r="C7" s="89" t="s">
        <v>14</v>
      </c>
      <c r="D7" s="87" t="s">
        <v>15</v>
      </c>
      <c r="E7" s="86" t="s">
        <v>16</v>
      </c>
      <c r="F7" s="89" t="s">
        <v>17</v>
      </c>
    </row>
    <row r="8" ht="19.5" customHeight="1" spans="1:6">
      <c r="A8" s="87" t="s">
        <v>18</v>
      </c>
      <c r="B8" s="86" t="s">
        <v>12</v>
      </c>
      <c r="C8" s="89"/>
      <c r="D8" s="87" t="s">
        <v>19</v>
      </c>
      <c r="E8" s="86" t="s">
        <v>20</v>
      </c>
      <c r="F8" s="89"/>
    </row>
    <row r="9" ht="19.5" customHeight="1" spans="1:6">
      <c r="A9" s="87" t="s">
        <v>21</v>
      </c>
      <c r="B9" s="86" t="s">
        <v>22</v>
      </c>
      <c r="C9" s="89"/>
      <c r="D9" s="87" t="s">
        <v>23</v>
      </c>
      <c r="E9" s="86" t="s">
        <v>24</v>
      </c>
      <c r="F9" s="89"/>
    </row>
    <row r="10" ht="19.5" customHeight="1" spans="1:6">
      <c r="A10" s="87" t="s">
        <v>25</v>
      </c>
      <c r="B10" s="86" t="s">
        <v>26</v>
      </c>
      <c r="C10" s="89" t="s">
        <v>27</v>
      </c>
      <c r="D10" s="87" t="s">
        <v>28</v>
      </c>
      <c r="E10" s="86" t="s">
        <v>29</v>
      </c>
      <c r="F10" s="89"/>
    </row>
    <row r="11" ht="19.5" customHeight="1" spans="1:6">
      <c r="A11" s="87" t="s">
        <v>30</v>
      </c>
      <c r="B11" s="86" t="s">
        <v>31</v>
      </c>
      <c r="C11" s="89" t="s">
        <v>27</v>
      </c>
      <c r="D11" s="87" t="s">
        <v>32</v>
      </c>
      <c r="E11" s="86" t="s">
        <v>33</v>
      </c>
      <c r="F11" s="89"/>
    </row>
    <row r="12" ht="19.5" customHeight="1" spans="1:6">
      <c r="A12" s="87" t="s">
        <v>34</v>
      </c>
      <c r="B12" s="86" t="s">
        <v>35</v>
      </c>
      <c r="C12" s="89" t="s">
        <v>27</v>
      </c>
      <c r="D12" s="87" t="s">
        <v>36</v>
      </c>
      <c r="E12" s="86" t="s">
        <v>37</v>
      </c>
      <c r="F12" s="89"/>
    </row>
    <row r="13" ht="19.5" customHeight="1" spans="1:6">
      <c r="A13" s="87" t="s">
        <v>38</v>
      </c>
      <c r="B13" s="86" t="s">
        <v>39</v>
      </c>
      <c r="C13" s="89" t="s">
        <v>27</v>
      </c>
      <c r="D13" s="87" t="s">
        <v>40</v>
      </c>
      <c r="E13" s="86" t="s">
        <v>41</v>
      </c>
      <c r="F13" s="89"/>
    </row>
    <row r="14" ht="19.5" customHeight="1" spans="1:6">
      <c r="A14" s="87" t="s">
        <v>42</v>
      </c>
      <c r="B14" s="86" t="s">
        <v>43</v>
      </c>
      <c r="C14" s="89" t="s">
        <v>44</v>
      </c>
      <c r="D14" s="87" t="s">
        <v>45</v>
      </c>
      <c r="E14" s="86" t="s">
        <v>46</v>
      </c>
      <c r="F14" s="89" t="s">
        <v>47</v>
      </c>
    </row>
    <row r="15" ht="19.5" customHeight="1" spans="1:6">
      <c r="A15" s="87"/>
      <c r="B15" s="86" t="s">
        <v>48</v>
      </c>
      <c r="C15" s="89"/>
      <c r="D15" s="87" t="s">
        <v>49</v>
      </c>
      <c r="E15" s="86" t="s">
        <v>50</v>
      </c>
      <c r="F15" s="89" t="s">
        <v>51</v>
      </c>
    </row>
    <row r="16" ht="19.5" customHeight="1" spans="1:6">
      <c r="A16" s="87"/>
      <c r="B16" s="86" t="s">
        <v>52</v>
      </c>
      <c r="C16" s="89"/>
      <c r="D16" s="87" t="s">
        <v>53</v>
      </c>
      <c r="E16" s="86" t="s">
        <v>54</v>
      </c>
      <c r="F16" s="89"/>
    </row>
    <row r="17" ht="19.5" customHeight="1" spans="1:6">
      <c r="A17" s="87"/>
      <c r="B17" s="86" t="s">
        <v>55</v>
      </c>
      <c r="C17" s="89"/>
      <c r="D17" s="87" t="s">
        <v>56</v>
      </c>
      <c r="E17" s="86" t="s">
        <v>57</v>
      </c>
      <c r="F17" s="89"/>
    </row>
    <row r="18" ht="19.5" customHeight="1" spans="1:6">
      <c r="A18" s="87"/>
      <c r="B18" s="86" t="s">
        <v>58</v>
      </c>
      <c r="C18" s="89"/>
      <c r="D18" s="87" t="s">
        <v>59</v>
      </c>
      <c r="E18" s="86" t="s">
        <v>60</v>
      </c>
      <c r="F18" s="89"/>
    </row>
    <row r="19" ht="19.5" customHeight="1" spans="1:6">
      <c r="A19" s="87"/>
      <c r="B19" s="86" t="s">
        <v>61</v>
      </c>
      <c r="C19" s="89"/>
      <c r="D19" s="87" t="s">
        <v>62</v>
      </c>
      <c r="E19" s="86" t="s">
        <v>63</v>
      </c>
      <c r="F19" s="89"/>
    </row>
    <row r="20" ht="19.5" customHeight="1" spans="1:6">
      <c r="A20" s="87"/>
      <c r="B20" s="86" t="s">
        <v>64</v>
      </c>
      <c r="C20" s="89"/>
      <c r="D20" s="87" t="s">
        <v>65</v>
      </c>
      <c r="E20" s="86" t="s">
        <v>66</v>
      </c>
      <c r="F20" s="89"/>
    </row>
    <row r="21" ht="19.5" customHeight="1" spans="1:6">
      <c r="A21" s="87"/>
      <c r="B21" s="86" t="s">
        <v>67</v>
      </c>
      <c r="C21" s="89"/>
      <c r="D21" s="87" t="s">
        <v>68</v>
      </c>
      <c r="E21" s="86" t="s">
        <v>69</v>
      </c>
      <c r="F21" s="89"/>
    </row>
    <row r="22" ht="19.5" customHeight="1" spans="1:6">
      <c r="A22" s="87"/>
      <c r="B22" s="86" t="s">
        <v>70</v>
      </c>
      <c r="C22" s="89"/>
      <c r="D22" s="87" t="s">
        <v>71</v>
      </c>
      <c r="E22" s="86" t="s">
        <v>72</v>
      </c>
      <c r="F22" s="89"/>
    </row>
    <row r="23" ht="19.5" customHeight="1" spans="1:6">
      <c r="A23" s="87"/>
      <c r="B23" s="86" t="s">
        <v>73</v>
      </c>
      <c r="C23" s="89"/>
      <c r="D23" s="87" t="s">
        <v>74</v>
      </c>
      <c r="E23" s="86" t="s">
        <v>75</v>
      </c>
      <c r="F23" s="89"/>
    </row>
    <row r="24" ht="19.5" customHeight="1" spans="1:6">
      <c r="A24" s="87"/>
      <c r="B24" s="86" t="s">
        <v>76</v>
      </c>
      <c r="C24" s="89"/>
      <c r="D24" s="87" t="s">
        <v>77</v>
      </c>
      <c r="E24" s="86" t="s">
        <v>78</v>
      </c>
      <c r="F24" s="89"/>
    </row>
    <row r="25" ht="19.5" customHeight="1" spans="1:6">
      <c r="A25" s="87"/>
      <c r="B25" s="86" t="s">
        <v>79</v>
      </c>
      <c r="C25" s="89"/>
      <c r="D25" s="87" t="s">
        <v>80</v>
      </c>
      <c r="E25" s="86" t="s">
        <v>81</v>
      </c>
      <c r="F25" s="89" t="s">
        <v>82</v>
      </c>
    </row>
    <row r="26" ht="19.5" customHeight="1" spans="1:6">
      <c r="A26" s="87"/>
      <c r="B26" s="86" t="s">
        <v>83</v>
      </c>
      <c r="C26" s="89"/>
      <c r="D26" s="87" t="s">
        <v>84</v>
      </c>
      <c r="E26" s="86" t="s">
        <v>85</v>
      </c>
      <c r="F26" s="89"/>
    </row>
    <row r="27" ht="19.5" customHeight="1" spans="1:6">
      <c r="A27" s="87"/>
      <c r="B27" s="86" t="s">
        <v>86</v>
      </c>
      <c r="C27" s="89"/>
      <c r="D27" s="87" t="s">
        <v>87</v>
      </c>
      <c r="E27" s="86" t="s">
        <v>88</v>
      </c>
      <c r="F27" s="89"/>
    </row>
    <row r="28" ht="19.5" customHeight="1" spans="1:6">
      <c r="A28" s="87"/>
      <c r="B28" s="86" t="s">
        <v>89</v>
      </c>
      <c r="C28" s="89"/>
      <c r="D28" s="87" t="s">
        <v>90</v>
      </c>
      <c r="E28" s="86" t="s">
        <v>91</v>
      </c>
      <c r="F28" s="89"/>
    </row>
    <row r="29" ht="19.5" customHeight="1" spans="1:6">
      <c r="A29" s="87"/>
      <c r="B29" s="86" t="s">
        <v>92</v>
      </c>
      <c r="C29" s="89"/>
      <c r="D29" s="87" t="s">
        <v>93</v>
      </c>
      <c r="E29" s="86" t="s">
        <v>94</v>
      </c>
      <c r="F29" s="89"/>
    </row>
    <row r="30" ht="19.5" customHeight="1" spans="1:6">
      <c r="A30" s="86"/>
      <c r="B30" s="86" t="s">
        <v>95</v>
      </c>
      <c r="C30" s="89"/>
      <c r="D30" s="87" t="s">
        <v>96</v>
      </c>
      <c r="E30" s="86" t="s">
        <v>97</v>
      </c>
      <c r="F30" s="89"/>
    </row>
    <row r="31" ht="19.5" customHeight="1" spans="1:6">
      <c r="A31" s="86"/>
      <c r="B31" s="86" t="s">
        <v>98</v>
      </c>
      <c r="C31" s="89"/>
      <c r="D31" s="87" t="s">
        <v>99</v>
      </c>
      <c r="E31" s="86" t="s">
        <v>100</v>
      </c>
      <c r="F31" s="89"/>
    </row>
    <row r="32" ht="19.5" customHeight="1" spans="1:6">
      <c r="A32" s="86"/>
      <c r="B32" s="86" t="s">
        <v>101</v>
      </c>
      <c r="C32" s="89"/>
      <c r="D32" s="87" t="s">
        <v>102</v>
      </c>
      <c r="E32" s="86" t="s">
        <v>103</v>
      </c>
      <c r="F32" s="89"/>
    </row>
    <row r="33" ht="19.5" customHeight="1" spans="1:6">
      <c r="A33" s="86" t="s">
        <v>104</v>
      </c>
      <c r="B33" s="86" t="s">
        <v>105</v>
      </c>
      <c r="C33" s="89" t="s">
        <v>106</v>
      </c>
      <c r="D33" s="86" t="s">
        <v>107</v>
      </c>
      <c r="E33" s="86" t="s">
        <v>108</v>
      </c>
      <c r="F33" s="89" t="s">
        <v>109</v>
      </c>
    </row>
    <row r="34" ht="19.5" customHeight="1" spans="1:6">
      <c r="A34" s="87" t="s">
        <v>110</v>
      </c>
      <c r="B34" s="86" t="s">
        <v>111</v>
      </c>
      <c r="C34" s="89"/>
      <c r="D34" s="87" t="s">
        <v>112</v>
      </c>
      <c r="E34" s="86" t="s">
        <v>113</v>
      </c>
      <c r="F34" s="89"/>
    </row>
    <row r="35" ht="19.5" customHeight="1" spans="1:6">
      <c r="A35" s="87" t="s">
        <v>114</v>
      </c>
      <c r="B35" s="86" t="s">
        <v>115</v>
      </c>
      <c r="C35" s="89" t="s">
        <v>116</v>
      </c>
      <c r="D35" s="87" t="s">
        <v>117</v>
      </c>
      <c r="E35" s="86" t="s">
        <v>118</v>
      </c>
      <c r="F35" s="89" t="s">
        <v>119</v>
      </c>
    </row>
    <row r="36" ht="19.5" customHeight="1" spans="1:6">
      <c r="A36" s="86" t="s">
        <v>120</v>
      </c>
      <c r="B36" s="86" t="s">
        <v>121</v>
      </c>
      <c r="C36" s="89" t="s">
        <v>122</v>
      </c>
      <c r="D36" s="86" t="s">
        <v>120</v>
      </c>
      <c r="E36" s="86" t="s">
        <v>123</v>
      </c>
      <c r="F36" s="89" t="s">
        <v>122</v>
      </c>
    </row>
    <row r="37" ht="19.5" customHeight="1" spans="1:6">
      <c r="A37" s="100" t="s">
        <v>124</v>
      </c>
      <c r="B37" s="100"/>
      <c r="C37" s="100"/>
      <c r="D37" s="100"/>
      <c r="E37" s="100"/>
      <c r="F37" s="100"/>
    </row>
    <row r="38" ht="19.5" customHeight="1" spans="1:6">
      <c r="A38" s="100" t="s">
        <v>125</v>
      </c>
      <c r="B38" s="100"/>
      <c r="C38" s="100"/>
      <c r="D38" s="100"/>
      <c r="E38" s="100"/>
      <c r="F38" s="100"/>
    </row>
  </sheetData>
  <mergeCells count="4">
    <mergeCell ref="A4:C4"/>
    <mergeCell ref="D4:F4"/>
    <mergeCell ref="A37:F37"/>
    <mergeCell ref="A38:F38"/>
  </mergeCells>
  <pageMargins left="0.699305555555556" right="0.699305555555556"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E33"/>
  <sheetViews>
    <sheetView workbookViewId="0">
      <selection activeCell="H30" sqref="H30"/>
    </sheetView>
  </sheetViews>
  <sheetFormatPr defaultColWidth="9" defaultRowHeight="13.5" outlineLevelCol="4"/>
  <cols>
    <col min="1" max="1" width="39.25" customWidth="1"/>
    <col min="2" max="2" width="6.125" customWidth="1"/>
    <col min="3" max="5" width="15" customWidth="1"/>
  </cols>
  <sheetData>
    <row r="1" ht="25.5" spans="2:2">
      <c r="B1" s="84" t="s">
        <v>509</v>
      </c>
    </row>
    <row r="2" ht="14.25" spans="5:5">
      <c r="E2" s="85" t="s">
        <v>510</v>
      </c>
    </row>
    <row r="3" ht="14.25" spans="1:5">
      <c r="A3" s="85" t="s">
        <v>2</v>
      </c>
      <c r="E3" s="85" t="s">
        <v>511</v>
      </c>
    </row>
    <row r="4" ht="15" customHeight="1" spans="1:5">
      <c r="A4" s="93" t="s">
        <v>512</v>
      </c>
      <c r="B4" s="93" t="s">
        <v>7</v>
      </c>
      <c r="C4" s="93" t="s">
        <v>513</v>
      </c>
      <c r="D4" s="93" t="s">
        <v>514</v>
      </c>
      <c r="E4" s="93" t="s">
        <v>515</v>
      </c>
    </row>
    <row r="5" ht="15" customHeight="1" spans="1:5">
      <c r="A5" s="93" t="s">
        <v>516</v>
      </c>
      <c r="B5" s="93"/>
      <c r="C5" s="93" t="s">
        <v>11</v>
      </c>
      <c r="D5" s="93" t="s">
        <v>12</v>
      </c>
      <c r="E5" s="93" t="s">
        <v>22</v>
      </c>
    </row>
    <row r="6" ht="15" customHeight="1" spans="1:5">
      <c r="A6" s="94" t="s">
        <v>517</v>
      </c>
      <c r="B6" s="93" t="s">
        <v>11</v>
      </c>
      <c r="C6" s="95" t="s">
        <v>518</v>
      </c>
      <c r="D6" s="95" t="s">
        <v>518</v>
      </c>
      <c r="E6" s="95" t="s">
        <v>518</v>
      </c>
    </row>
    <row r="7" ht="15" customHeight="1" spans="1:5">
      <c r="A7" s="96" t="s">
        <v>519</v>
      </c>
      <c r="B7" s="93" t="s">
        <v>12</v>
      </c>
      <c r="C7" s="97" t="s">
        <v>520</v>
      </c>
      <c r="D7" s="98">
        <v>15.68</v>
      </c>
      <c r="E7" s="97" t="s">
        <v>521</v>
      </c>
    </row>
    <row r="8" ht="15" customHeight="1" spans="1:5">
      <c r="A8" s="96" t="s">
        <v>522</v>
      </c>
      <c r="B8" s="93" t="s">
        <v>22</v>
      </c>
      <c r="C8" s="97"/>
      <c r="D8" s="98"/>
      <c r="E8" s="97"/>
    </row>
    <row r="9" ht="15" customHeight="1" spans="1:5">
      <c r="A9" s="96" t="s">
        <v>523</v>
      </c>
      <c r="B9" s="93" t="s">
        <v>26</v>
      </c>
      <c r="C9" s="97" t="s">
        <v>524</v>
      </c>
      <c r="D9" s="98">
        <v>8</v>
      </c>
      <c r="E9" s="97" t="s">
        <v>524</v>
      </c>
    </row>
    <row r="10" ht="15" customHeight="1" spans="1:5">
      <c r="A10" s="96" t="s">
        <v>525</v>
      </c>
      <c r="B10" s="93" t="s">
        <v>31</v>
      </c>
      <c r="C10" s="97"/>
      <c r="D10" s="98"/>
      <c r="E10" s="97"/>
    </row>
    <row r="11" ht="15" customHeight="1" spans="1:5">
      <c r="A11" s="96" t="s">
        <v>526</v>
      </c>
      <c r="B11" s="93" t="s">
        <v>35</v>
      </c>
      <c r="C11" s="97" t="s">
        <v>524</v>
      </c>
      <c r="D11" s="98">
        <v>8</v>
      </c>
      <c r="E11" s="97" t="s">
        <v>524</v>
      </c>
    </row>
    <row r="12" ht="15" customHeight="1" spans="1:5">
      <c r="A12" s="96" t="s">
        <v>527</v>
      </c>
      <c r="B12" s="93" t="s">
        <v>39</v>
      </c>
      <c r="C12" s="97" t="s">
        <v>528</v>
      </c>
      <c r="D12" s="98">
        <v>7.68</v>
      </c>
      <c r="E12" s="97" t="s">
        <v>529</v>
      </c>
    </row>
    <row r="13" ht="15" customHeight="1" spans="1:5">
      <c r="A13" s="96" t="s">
        <v>530</v>
      </c>
      <c r="B13" s="93" t="s">
        <v>43</v>
      </c>
      <c r="C13" s="95" t="s">
        <v>518</v>
      </c>
      <c r="D13" s="95" t="s">
        <v>518</v>
      </c>
      <c r="E13" s="97" t="s">
        <v>529</v>
      </c>
    </row>
    <row r="14" ht="15" customHeight="1" spans="1:5">
      <c r="A14" s="96" t="s">
        <v>531</v>
      </c>
      <c r="B14" s="93" t="s">
        <v>48</v>
      </c>
      <c r="C14" s="95" t="s">
        <v>518</v>
      </c>
      <c r="D14" s="95" t="s">
        <v>518</v>
      </c>
      <c r="E14" s="97"/>
    </row>
    <row r="15" ht="15" customHeight="1" spans="1:5">
      <c r="A15" s="96" t="s">
        <v>532</v>
      </c>
      <c r="B15" s="93" t="s">
        <v>52</v>
      </c>
      <c r="C15" s="95" t="s">
        <v>518</v>
      </c>
      <c r="D15" s="95" t="s">
        <v>518</v>
      </c>
      <c r="E15" s="97"/>
    </row>
    <row r="16" ht="15" customHeight="1" spans="1:5">
      <c r="A16" s="96" t="s">
        <v>533</v>
      </c>
      <c r="B16" s="93" t="s">
        <v>55</v>
      </c>
      <c r="C16" s="95" t="s">
        <v>518</v>
      </c>
      <c r="D16" s="95" t="s">
        <v>518</v>
      </c>
      <c r="E16" s="95" t="s">
        <v>518</v>
      </c>
    </row>
    <row r="17" ht="15" customHeight="1" spans="1:5">
      <c r="A17" s="96" t="s">
        <v>534</v>
      </c>
      <c r="B17" s="93" t="s">
        <v>58</v>
      </c>
      <c r="C17" s="95" t="s">
        <v>518</v>
      </c>
      <c r="D17" s="95" t="s">
        <v>518</v>
      </c>
      <c r="E17" s="97"/>
    </row>
    <row r="18" ht="15" customHeight="1" spans="1:5">
      <c r="A18" s="96" t="s">
        <v>535</v>
      </c>
      <c r="B18" s="93" t="s">
        <v>61</v>
      </c>
      <c r="C18" s="95" t="s">
        <v>518</v>
      </c>
      <c r="D18" s="95" t="s">
        <v>518</v>
      </c>
      <c r="E18" s="97"/>
    </row>
    <row r="19" ht="15" customHeight="1" spans="1:5">
      <c r="A19" s="96" t="s">
        <v>536</v>
      </c>
      <c r="B19" s="93" t="s">
        <v>64</v>
      </c>
      <c r="C19" s="95" t="s">
        <v>518</v>
      </c>
      <c r="D19" s="95" t="s">
        <v>518</v>
      </c>
      <c r="E19" s="97"/>
    </row>
    <row r="20" ht="15" customHeight="1" spans="1:5">
      <c r="A20" s="96" t="s">
        <v>537</v>
      </c>
      <c r="B20" s="93" t="s">
        <v>67</v>
      </c>
      <c r="C20" s="95" t="s">
        <v>518</v>
      </c>
      <c r="D20" s="95" t="s">
        <v>518</v>
      </c>
      <c r="E20" s="97">
        <v>2</v>
      </c>
    </row>
    <row r="21" ht="15" customHeight="1" spans="1:5">
      <c r="A21" s="96" t="s">
        <v>538</v>
      </c>
      <c r="B21" s="93" t="s">
        <v>70</v>
      </c>
      <c r="C21" s="95" t="s">
        <v>518</v>
      </c>
      <c r="D21" s="95" t="s">
        <v>518</v>
      </c>
      <c r="E21" s="97">
        <v>192</v>
      </c>
    </row>
    <row r="22" ht="15" customHeight="1" spans="1:5">
      <c r="A22" s="96" t="s">
        <v>539</v>
      </c>
      <c r="B22" s="93" t="s">
        <v>73</v>
      </c>
      <c r="C22" s="95" t="s">
        <v>518</v>
      </c>
      <c r="D22" s="95" t="s">
        <v>518</v>
      </c>
      <c r="E22" s="97"/>
    </row>
    <row r="23" ht="15" customHeight="1" spans="1:5">
      <c r="A23" s="96" t="s">
        <v>540</v>
      </c>
      <c r="B23" s="93" t="s">
        <v>76</v>
      </c>
      <c r="C23" s="95" t="s">
        <v>518</v>
      </c>
      <c r="D23" s="95" t="s">
        <v>518</v>
      </c>
      <c r="E23" s="97">
        <v>960</v>
      </c>
    </row>
    <row r="24" ht="15" customHeight="1" spans="1:5">
      <c r="A24" s="96" t="s">
        <v>541</v>
      </c>
      <c r="B24" s="93" t="s">
        <v>79</v>
      </c>
      <c r="C24" s="95" t="s">
        <v>518</v>
      </c>
      <c r="D24" s="95" t="s">
        <v>518</v>
      </c>
      <c r="E24" s="97"/>
    </row>
    <row r="25" ht="15" customHeight="1" spans="1:5">
      <c r="A25" s="96" t="s">
        <v>542</v>
      </c>
      <c r="B25" s="93" t="s">
        <v>83</v>
      </c>
      <c r="C25" s="95" t="s">
        <v>518</v>
      </c>
      <c r="D25" s="95" t="s">
        <v>518</v>
      </c>
      <c r="E25" s="97"/>
    </row>
    <row r="26" ht="15" customHeight="1" spans="1:5">
      <c r="A26" s="96" t="s">
        <v>543</v>
      </c>
      <c r="B26" s="93" t="s">
        <v>86</v>
      </c>
      <c r="C26" s="95" t="s">
        <v>518</v>
      </c>
      <c r="D26" s="95" t="s">
        <v>518</v>
      </c>
      <c r="E26" s="97"/>
    </row>
    <row r="27" ht="15" customHeight="1" spans="1:5">
      <c r="A27" s="94" t="s">
        <v>544</v>
      </c>
      <c r="B27" s="93" t="s">
        <v>89</v>
      </c>
      <c r="C27" s="95" t="s">
        <v>518</v>
      </c>
      <c r="D27" s="95" t="s">
        <v>518</v>
      </c>
      <c r="E27" s="97" t="s">
        <v>246</v>
      </c>
    </row>
    <row r="28" ht="15" customHeight="1" spans="1:5">
      <c r="A28" s="96" t="s">
        <v>545</v>
      </c>
      <c r="B28" s="93" t="s">
        <v>92</v>
      </c>
      <c r="C28" s="95" t="s">
        <v>518</v>
      </c>
      <c r="D28" s="95" t="s">
        <v>518</v>
      </c>
      <c r="E28" s="97" t="s">
        <v>246</v>
      </c>
    </row>
    <row r="29" ht="15" customHeight="1" spans="1:5">
      <c r="A29" s="96" t="s">
        <v>546</v>
      </c>
      <c r="B29" s="93" t="s">
        <v>95</v>
      </c>
      <c r="C29" s="95" t="s">
        <v>518</v>
      </c>
      <c r="D29" s="95" t="s">
        <v>518</v>
      </c>
      <c r="E29" s="97"/>
    </row>
    <row r="30" ht="41.25" customHeight="1" spans="1:5">
      <c r="A30" s="91" t="s">
        <v>547</v>
      </c>
      <c r="B30" s="91"/>
      <c r="C30" s="91"/>
      <c r="D30" s="91"/>
      <c r="E30" s="91"/>
    </row>
    <row r="31" ht="21" customHeight="1" spans="1:5">
      <c r="A31" s="91" t="s">
        <v>548</v>
      </c>
      <c r="B31" s="91"/>
      <c r="C31" s="91"/>
      <c r="D31" s="91"/>
      <c r="E31" s="91"/>
    </row>
    <row r="33" spans="2:2">
      <c r="B33" s="92" t="s">
        <v>549</v>
      </c>
    </row>
  </sheetData>
  <mergeCells count="3">
    <mergeCell ref="A30:E30"/>
    <mergeCell ref="A31:E31"/>
    <mergeCell ref="B4:B5"/>
  </mergeCells>
  <pageMargins left="0.699305555555556" right="0.699305555555556" top="0.75" bottom="0.75" header="0.3" footer="0.3"/>
  <pageSetup paperSize="9" scale="8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E18"/>
  <sheetViews>
    <sheetView workbookViewId="0">
      <selection activeCell="F25" sqref="F25"/>
    </sheetView>
  </sheetViews>
  <sheetFormatPr defaultColWidth="9" defaultRowHeight="13.5" outlineLevelCol="4"/>
  <cols>
    <col min="1" max="1" width="33" customWidth="1"/>
    <col min="2" max="2" width="11" customWidth="1"/>
    <col min="3" max="3" width="16.5" customWidth="1"/>
    <col min="4" max="4" width="16.25" customWidth="1"/>
    <col min="5" max="5" width="18" customWidth="1"/>
  </cols>
  <sheetData>
    <row r="1" ht="25.5" spans="2:2">
      <c r="B1" s="84" t="s">
        <v>550</v>
      </c>
    </row>
    <row r="2" ht="14.25" spans="5:5">
      <c r="E2" s="85" t="s">
        <v>551</v>
      </c>
    </row>
    <row r="3" ht="14.25" spans="1:5">
      <c r="A3" s="85" t="s">
        <v>2</v>
      </c>
      <c r="E3" s="85" t="s">
        <v>3</v>
      </c>
    </row>
    <row r="4" ht="15" customHeight="1" spans="1:5">
      <c r="A4" s="86" t="s">
        <v>512</v>
      </c>
      <c r="B4" s="86" t="s">
        <v>7</v>
      </c>
      <c r="C4" s="86" t="s">
        <v>513</v>
      </c>
      <c r="D4" s="86" t="s">
        <v>514</v>
      </c>
      <c r="E4" s="86" t="s">
        <v>515</v>
      </c>
    </row>
    <row r="5" ht="15" customHeight="1" spans="1:5">
      <c r="A5" s="87" t="s">
        <v>516</v>
      </c>
      <c r="B5" s="88"/>
      <c r="C5" s="88" t="s">
        <v>11</v>
      </c>
      <c r="D5" s="88" t="s">
        <v>12</v>
      </c>
      <c r="E5" s="88" t="s">
        <v>22</v>
      </c>
    </row>
    <row r="6" ht="15" customHeight="1" spans="1:5">
      <c r="A6" s="87" t="s">
        <v>552</v>
      </c>
      <c r="B6" s="88" t="s">
        <v>11</v>
      </c>
      <c r="C6" s="88" t="s">
        <v>518</v>
      </c>
      <c r="D6" s="88" t="s">
        <v>518</v>
      </c>
      <c r="E6" s="88" t="s">
        <v>518</v>
      </c>
    </row>
    <row r="7" ht="15" customHeight="1" spans="1:5">
      <c r="A7" s="87" t="s">
        <v>519</v>
      </c>
      <c r="B7" s="88" t="s">
        <v>12</v>
      </c>
      <c r="C7" s="89" t="s">
        <v>520</v>
      </c>
      <c r="D7" s="90">
        <v>15.68</v>
      </c>
      <c r="E7" s="89" t="s">
        <v>521</v>
      </c>
    </row>
    <row r="8" ht="15" customHeight="1" spans="1:5">
      <c r="A8" s="87" t="s">
        <v>522</v>
      </c>
      <c r="B8" s="88" t="s">
        <v>22</v>
      </c>
      <c r="C8" s="89"/>
      <c r="D8" s="90"/>
      <c r="E8" s="89" t="s">
        <v>27</v>
      </c>
    </row>
    <row r="9" ht="15" customHeight="1" spans="1:5">
      <c r="A9" s="87" t="s">
        <v>523</v>
      </c>
      <c r="B9" s="88" t="s">
        <v>26</v>
      </c>
      <c r="C9" s="89" t="s">
        <v>524</v>
      </c>
      <c r="D9" s="90">
        <v>8</v>
      </c>
      <c r="E9" s="89" t="s">
        <v>524</v>
      </c>
    </row>
    <row r="10" ht="15" customHeight="1" spans="1:5">
      <c r="A10" s="87" t="s">
        <v>525</v>
      </c>
      <c r="B10" s="88" t="s">
        <v>31</v>
      </c>
      <c r="C10" s="89"/>
      <c r="D10" s="90"/>
      <c r="E10" s="89" t="s">
        <v>27</v>
      </c>
    </row>
    <row r="11" ht="15" customHeight="1" spans="1:5">
      <c r="A11" s="87" t="s">
        <v>526</v>
      </c>
      <c r="B11" s="88" t="s">
        <v>35</v>
      </c>
      <c r="C11" s="89" t="s">
        <v>524</v>
      </c>
      <c r="D11" s="90">
        <v>8</v>
      </c>
      <c r="E11" s="89" t="s">
        <v>524</v>
      </c>
    </row>
    <row r="12" ht="15" customHeight="1" spans="1:5">
      <c r="A12" s="87" t="s">
        <v>527</v>
      </c>
      <c r="B12" s="88" t="s">
        <v>39</v>
      </c>
      <c r="C12" s="89" t="s">
        <v>528</v>
      </c>
      <c r="D12" s="90">
        <v>7.68</v>
      </c>
      <c r="E12" s="89" t="s">
        <v>529</v>
      </c>
    </row>
    <row r="13" ht="15" customHeight="1" spans="1:5">
      <c r="A13" s="87" t="s">
        <v>530</v>
      </c>
      <c r="B13" s="88" t="s">
        <v>43</v>
      </c>
      <c r="C13" s="88" t="s">
        <v>518</v>
      </c>
      <c r="D13" s="88" t="s">
        <v>518</v>
      </c>
      <c r="E13" s="89">
        <v>7.68</v>
      </c>
    </row>
    <row r="14" ht="15" customHeight="1" spans="1:5">
      <c r="A14" s="87" t="s">
        <v>531</v>
      </c>
      <c r="B14" s="88" t="s">
        <v>48</v>
      </c>
      <c r="C14" s="88" t="s">
        <v>518</v>
      </c>
      <c r="D14" s="88" t="s">
        <v>518</v>
      </c>
      <c r="E14" s="89"/>
    </row>
    <row r="15" ht="15" customHeight="1" spans="1:5">
      <c r="A15" s="87" t="s">
        <v>532</v>
      </c>
      <c r="B15" s="88" t="s">
        <v>52</v>
      </c>
      <c r="C15" s="88" t="s">
        <v>518</v>
      </c>
      <c r="D15" s="88" t="s">
        <v>518</v>
      </c>
      <c r="E15" s="89"/>
    </row>
    <row r="16" ht="48" customHeight="1" spans="1:5">
      <c r="A16" s="91" t="s">
        <v>553</v>
      </c>
      <c r="B16" s="91"/>
      <c r="C16" s="91"/>
      <c r="D16" s="91"/>
      <c r="E16" s="91"/>
    </row>
    <row r="18" spans="2:2">
      <c r="B18" s="92" t="s">
        <v>549</v>
      </c>
    </row>
  </sheetData>
  <mergeCells count="1">
    <mergeCell ref="A16:E16"/>
  </mergeCells>
  <pageMargins left="0.699305555555556" right="0.699305555555556"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U155"/>
  <sheetViews>
    <sheetView workbookViewId="0">
      <selection activeCell="J16" sqref="J16"/>
    </sheetView>
  </sheetViews>
  <sheetFormatPr defaultColWidth="9" defaultRowHeight="14.25"/>
  <cols>
    <col min="1" max="1" width="6.25" style="47" customWidth="1"/>
    <col min="2" max="2" width="5.125" style="47" customWidth="1"/>
    <col min="3" max="4" width="9.75" style="47" customWidth="1"/>
    <col min="5" max="5" width="11.75" style="47" customWidth="1"/>
    <col min="6" max="6" width="8.5" style="47" customWidth="1"/>
    <col min="7" max="11" width="6.75" style="47" customWidth="1"/>
    <col min="12" max="12" width="8.5" style="47" customWidth="1"/>
    <col min="13" max="13" width="7.875" style="47" customWidth="1"/>
    <col min="14" max="14" width="7.25" style="48" customWidth="1"/>
    <col min="15" max="15" width="7.25" style="47" customWidth="1"/>
    <col min="16" max="16" width="9.125" style="47" customWidth="1"/>
    <col min="17" max="17" width="9" style="47"/>
    <col min="18" max="20" width="7.375" style="47" customWidth="1"/>
    <col min="21" max="21" width="6.75" style="47" customWidth="1"/>
    <col min="22" max="16384" width="9" style="47"/>
  </cols>
  <sheetData>
    <row r="1" s="45" customFormat="1" ht="36" customHeight="1" spans="1:21">
      <c r="A1" s="49" t="s">
        <v>554</v>
      </c>
      <c r="B1" s="49"/>
      <c r="C1" s="49"/>
      <c r="D1" s="49"/>
      <c r="E1" s="49"/>
      <c r="F1" s="49"/>
      <c r="G1" s="49"/>
      <c r="H1" s="49"/>
      <c r="I1" s="49"/>
      <c r="J1" s="49"/>
      <c r="K1" s="49"/>
      <c r="L1" s="49"/>
      <c r="M1" s="49"/>
      <c r="N1" s="68"/>
      <c r="O1" s="49"/>
      <c r="P1" s="49"/>
      <c r="Q1" s="49"/>
      <c r="R1" s="49"/>
      <c r="S1" s="49"/>
      <c r="T1" s="49"/>
      <c r="U1" s="49"/>
    </row>
    <row r="2" s="27" customFormat="1" ht="18" customHeight="1" spans="1:21">
      <c r="A2" s="50"/>
      <c r="B2" s="50"/>
      <c r="C2" s="50"/>
      <c r="D2" s="50"/>
      <c r="E2" s="50"/>
      <c r="F2" s="50"/>
      <c r="G2" s="50"/>
      <c r="H2" s="50"/>
      <c r="I2" s="50"/>
      <c r="J2" s="50"/>
      <c r="K2" s="50"/>
      <c r="L2" s="50"/>
      <c r="M2" s="50"/>
      <c r="N2" s="69"/>
      <c r="U2" s="78" t="s">
        <v>555</v>
      </c>
    </row>
    <row r="3" s="27" customFormat="1" ht="18" customHeight="1" spans="1:21">
      <c r="A3" s="51" t="s">
        <v>2</v>
      </c>
      <c r="B3" s="52"/>
      <c r="C3" s="52"/>
      <c r="D3" s="52"/>
      <c r="E3" s="53"/>
      <c r="F3" s="53"/>
      <c r="G3" s="50"/>
      <c r="H3" s="50"/>
      <c r="I3" s="50"/>
      <c r="J3" s="50"/>
      <c r="K3" s="50"/>
      <c r="L3" s="50"/>
      <c r="M3" s="50"/>
      <c r="N3" s="69"/>
      <c r="U3" s="78" t="s">
        <v>3</v>
      </c>
    </row>
    <row r="4" s="27" customFormat="1" ht="24" customHeight="1" spans="1:21">
      <c r="A4" s="54" t="s">
        <v>6</v>
      </c>
      <c r="B4" s="54" t="s">
        <v>7</v>
      </c>
      <c r="C4" s="55" t="s">
        <v>556</v>
      </c>
      <c r="D4" s="56" t="s">
        <v>557</v>
      </c>
      <c r="E4" s="54" t="s">
        <v>558</v>
      </c>
      <c r="F4" s="57" t="s">
        <v>559</v>
      </c>
      <c r="G4" s="58"/>
      <c r="H4" s="58"/>
      <c r="I4" s="58"/>
      <c r="J4" s="58"/>
      <c r="K4" s="58"/>
      <c r="L4" s="58"/>
      <c r="M4" s="58"/>
      <c r="N4" s="70"/>
      <c r="O4" s="71"/>
      <c r="P4" s="72" t="s">
        <v>560</v>
      </c>
      <c r="Q4" s="54" t="s">
        <v>561</v>
      </c>
      <c r="R4" s="55" t="s">
        <v>562</v>
      </c>
      <c r="S4" s="79"/>
      <c r="T4" s="80" t="s">
        <v>563</v>
      </c>
      <c r="U4" s="79"/>
    </row>
    <row r="5" s="27" customFormat="1" ht="36" customHeight="1" spans="1:21">
      <c r="A5" s="54"/>
      <c r="B5" s="54"/>
      <c r="C5" s="59"/>
      <c r="D5" s="56"/>
      <c r="E5" s="54"/>
      <c r="F5" s="60" t="s">
        <v>136</v>
      </c>
      <c r="G5" s="60"/>
      <c r="H5" s="60" t="s">
        <v>564</v>
      </c>
      <c r="I5" s="60"/>
      <c r="J5" s="73" t="s">
        <v>565</v>
      </c>
      <c r="K5" s="74"/>
      <c r="L5" s="75" t="s">
        <v>566</v>
      </c>
      <c r="M5" s="75"/>
      <c r="N5" s="40" t="s">
        <v>567</v>
      </c>
      <c r="O5" s="40"/>
      <c r="P5" s="72"/>
      <c r="Q5" s="54"/>
      <c r="R5" s="61"/>
      <c r="S5" s="81"/>
      <c r="T5" s="82"/>
      <c r="U5" s="81"/>
    </row>
    <row r="6" s="27" customFormat="1" ht="24" customHeight="1" spans="1:21">
      <c r="A6" s="54"/>
      <c r="B6" s="54"/>
      <c r="C6" s="61"/>
      <c r="D6" s="56"/>
      <c r="E6" s="54"/>
      <c r="F6" s="60" t="s">
        <v>568</v>
      </c>
      <c r="G6" s="62" t="s">
        <v>569</v>
      </c>
      <c r="H6" s="60" t="s">
        <v>568</v>
      </c>
      <c r="I6" s="62" t="s">
        <v>569</v>
      </c>
      <c r="J6" s="60" t="s">
        <v>568</v>
      </c>
      <c r="K6" s="62" t="s">
        <v>569</v>
      </c>
      <c r="L6" s="60" t="s">
        <v>568</v>
      </c>
      <c r="M6" s="62" t="s">
        <v>569</v>
      </c>
      <c r="N6" s="60" t="s">
        <v>568</v>
      </c>
      <c r="O6" s="62" t="s">
        <v>569</v>
      </c>
      <c r="P6" s="72"/>
      <c r="Q6" s="54"/>
      <c r="R6" s="60" t="s">
        <v>568</v>
      </c>
      <c r="S6" s="83" t="s">
        <v>569</v>
      </c>
      <c r="T6" s="60" t="s">
        <v>568</v>
      </c>
      <c r="U6" s="62" t="s">
        <v>569</v>
      </c>
    </row>
    <row r="7" s="46" customFormat="1" ht="24" customHeight="1" spans="1:21">
      <c r="A7" s="54" t="s">
        <v>10</v>
      </c>
      <c r="B7" s="54"/>
      <c r="C7" s="54">
        <v>1</v>
      </c>
      <c r="D7" s="62" t="s">
        <v>12</v>
      </c>
      <c r="E7" s="54">
        <v>3</v>
      </c>
      <c r="F7" s="54">
        <v>4</v>
      </c>
      <c r="G7" s="62" t="s">
        <v>31</v>
      </c>
      <c r="H7" s="54">
        <v>6</v>
      </c>
      <c r="I7" s="54">
        <v>7</v>
      </c>
      <c r="J7" s="62" t="s">
        <v>43</v>
      </c>
      <c r="K7" s="54">
        <v>9</v>
      </c>
      <c r="L7" s="54">
        <v>10</v>
      </c>
      <c r="M7" s="62" t="s">
        <v>55</v>
      </c>
      <c r="N7" s="54">
        <v>12</v>
      </c>
      <c r="O7" s="54">
        <v>13</v>
      </c>
      <c r="P7" s="62" t="s">
        <v>64</v>
      </c>
      <c r="Q7" s="54">
        <v>15</v>
      </c>
      <c r="R7" s="54">
        <v>16</v>
      </c>
      <c r="S7" s="62" t="s">
        <v>73</v>
      </c>
      <c r="T7" s="54">
        <v>18</v>
      </c>
      <c r="U7" s="54">
        <v>19</v>
      </c>
    </row>
    <row r="8" s="27" customFormat="1" ht="24" customHeight="1" spans="1:21">
      <c r="A8" s="63" t="s">
        <v>141</v>
      </c>
      <c r="B8" s="54">
        <v>1</v>
      </c>
      <c r="C8" s="64">
        <v>2309.96</v>
      </c>
      <c r="D8" s="64">
        <f>E8+F8+P8+Q8+R8+T8</f>
        <v>2502.23</v>
      </c>
      <c r="E8" s="64">
        <v>2237.65</v>
      </c>
      <c r="F8" s="64">
        <f>H8+J8+L8+N8</f>
        <v>258.8</v>
      </c>
      <c r="G8" s="64">
        <f>I8+K8+M8+O8</f>
        <v>70.6</v>
      </c>
      <c r="H8" s="64"/>
      <c r="I8" s="64"/>
      <c r="J8" s="64">
        <v>52.76</v>
      </c>
      <c r="K8" s="64">
        <v>0</v>
      </c>
      <c r="L8" s="64"/>
      <c r="M8" s="64"/>
      <c r="N8" s="76">
        <f>258.8-52.76</f>
        <v>206.04</v>
      </c>
      <c r="O8" s="77">
        <v>70.6</v>
      </c>
      <c r="P8" s="77"/>
      <c r="Q8" s="77"/>
      <c r="R8" s="77">
        <v>5.78</v>
      </c>
      <c r="S8" s="77">
        <v>1.71</v>
      </c>
      <c r="T8" s="77"/>
      <c r="U8" s="77"/>
    </row>
    <row r="9" s="27" customFormat="1" ht="49" customHeight="1" spans="1:21">
      <c r="A9" s="65" t="s">
        <v>570</v>
      </c>
      <c r="B9" s="65"/>
      <c r="C9" s="65"/>
      <c r="D9" s="65"/>
      <c r="E9" s="65"/>
      <c r="F9" s="65"/>
      <c r="G9" s="65"/>
      <c r="H9" s="65"/>
      <c r="I9" s="65"/>
      <c r="J9" s="65"/>
      <c r="K9" s="65"/>
      <c r="L9" s="65"/>
      <c r="M9" s="65"/>
      <c r="N9" s="65"/>
      <c r="O9" s="65"/>
      <c r="P9" s="65"/>
      <c r="Q9" s="65"/>
      <c r="R9" s="65"/>
      <c r="S9" s="65"/>
      <c r="T9" s="65"/>
      <c r="U9" s="65"/>
    </row>
    <row r="10" s="47" customFormat="1" ht="26.25" customHeight="1" spans="1:21">
      <c r="A10" s="66"/>
      <c r="B10" s="67"/>
      <c r="C10" s="67"/>
      <c r="D10" s="67"/>
      <c r="E10" s="67"/>
      <c r="F10" s="67"/>
      <c r="G10" s="67"/>
      <c r="H10" s="67"/>
      <c r="I10" s="67"/>
      <c r="J10" s="67"/>
      <c r="K10" s="67"/>
      <c r="L10" s="67"/>
      <c r="M10" s="67"/>
      <c r="N10" s="67"/>
      <c r="O10" s="67"/>
      <c r="P10" s="67"/>
      <c r="Q10" s="67"/>
      <c r="R10" s="67"/>
      <c r="S10" s="67"/>
      <c r="T10" s="67"/>
      <c r="U10" s="67"/>
    </row>
    <row r="11" s="47" customFormat="1" ht="26.25" customHeight="1" spans="14:14">
      <c r="N11" s="48"/>
    </row>
    <row r="12" s="47" customFormat="1" ht="26.25" customHeight="1" spans="14:14">
      <c r="N12" s="48"/>
    </row>
    <row r="13" s="47" customFormat="1" ht="26.25" customHeight="1" spans="14:14">
      <c r="N13" s="48"/>
    </row>
    <row r="14" s="47" customFormat="1" ht="26.25" customHeight="1" spans="14:14">
      <c r="N14" s="48"/>
    </row>
    <row r="15" s="47" customFormat="1" ht="26.25" customHeight="1" spans="14:14">
      <c r="N15" s="48"/>
    </row>
    <row r="16" s="47" customFormat="1" ht="26.25" customHeight="1" spans="14:14">
      <c r="N16" s="48"/>
    </row>
    <row r="17" s="47" customFormat="1" ht="26.25" customHeight="1" spans="14:14">
      <c r="N17" s="48"/>
    </row>
    <row r="18" s="47" customFormat="1" ht="26.25" customHeight="1" spans="14:14">
      <c r="N18" s="48"/>
    </row>
    <row r="19" s="47" customFormat="1" ht="26.25" customHeight="1" spans="14:14">
      <c r="N19" s="48"/>
    </row>
    <row r="20" s="47" customFormat="1" ht="26.25" customHeight="1" spans="14:14">
      <c r="N20" s="48"/>
    </row>
    <row r="21" s="47" customFormat="1" ht="26.25" customHeight="1" spans="14:14">
      <c r="N21" s="48"/>
    </row>
    <row r="22" s="47" customFormat="1" ht="26.25" customHeight="1" spans="14:14">
      <c r="N22" s="48"/>
    </row>
    <row r="23" s="47" customFormat="1" ht="26.25" customHeight="1" spans="14:14">
      <c r="N23" s="48"/>
    </row>
    <row r="24" s="47" customFormat="1" ht="26.25" customHeight="1" spans="14:14">
      <c r="N24" s="48"/>
    </row>
    <row r="25" s="47" customFormat="1" ht="26.25" customHeight="1" spans="14:14">
      <c r="N25" s="48"/>
    </row>
    <row r="26" s="47" customFormat="1" ht="26.25" customHeight="1" spans="14:14">
      <c r="N26" s="48"/>
    </row>
    <row r="27" s="47" customFormat="1" ht="26.25" customHeight="1" spans="14:14">
      <c r="N27" s="48"/>
    </row>
    <row r="28" s="47" customFormat="1" ht="26.25" customHeight="1" spans="14:14">
      <c r="N28" s="48"/>
    </row>
    <row r="29" s="47" customFormat="1" ht="26.25" customHeight="1" spans="14:14">
      <c r="N29" s="48"/>
    </row>
    <row r="30" s="47" customFormat="1" ht="26.25" customHeight="1" spans="14:14">
      <c r="N30" s="48"/>
    </row>
    <row r="31" s="47" customFormat="1" ht="26.25" customHeight="1" spans="14:14">
      <c r="N31" s="48"/>
    </row>
    <row r="32" s="47" customFormat="1" ht="26.25" customHeight="1" spans="14:14">
      <c r="N32" s="48"/>
    </row>
    <row r="33" s="47" customFormat="1" ht="26.25" customHeight="1" spans="14:14">
      <c r="N33" s="48"/>
    </row>
    <row r="34" s="47" customFormat="1" ht="26.25" customHeight="1" spans="14:14">
      <c r="N34" s="48"/>
    </row>
    <row r="35" s="47" customFormat="1" ht="26.25" customHeight="1" spans="14:14">
      <c r="N35" s="48"/>
    </row>
    <row r="36" s="47" customFormat="1" ht="26.25" customHeight="1" spans="14:14">
      <c r="N36" s="48"/>
    </row>
    <row r="37" s="47" customFormat="1" ht="26.25" customHeight="1" spans="14:14">
      <c r="N37" s="48"/>
    </row>
    <row r="38" s="47" customFormat="1" ht="26.25" customHeight="1" spans="14:14">
      <c r="N38" s="48"/>
    </row>
    <row r="39" s="47" customFormat="1" ht="26.25" customHeight="1" spans="14:14">
      <c r="N39" s="48"/>
    </row>
    <row r="40" s="47" customFormat="1" ht="26.25" customHeight="1" spans="14:14">
      <c r="N40" s="48"/>
    </row>
    <row r="41" s="47" customFormat="1" ht="26.25" customHeight="1" spans="14:14">
      <c r="N41" s="48"/>
    </row>
    <row r="42" s="47" customFormat="1" ht="26.25" customHeight="1" spans="14:14">
      <c r="N42" s="48"/>
    </row>
    <row r="43" s="47" customFormat="1" ht="26.25" customHeight="1" spans="14:14">
      <c r="N43" s="48"/>
    </row>
    <row r="44" s="47" customFormat="1" ht="26.25" customHeight="1" spans="14:14">
      <c r="N44" s="48"/>
    </row>
    <row r="45" s="47" customFormat="1" ht="26.25" customHeight="1" spans="14:14">
      <c r="N45" s="48"/>
    </row>
    <row r="46" s="47" customFormat="1" ht="26.25" customHeight="1" spans="14:14">
      <c r="N46" s="48"/>
    </row>
    <row r="47" s="47" customFormat="1" ht="26.25" customHeight="1" spans="14:14">
      <c r="N47" s="48"/>
    </row>
    <row r="48" s="47" customFormat="1" ht="26.25" customHeight="1" spans="14:14">
      <c r="N48" s="48"/>
    </row>
    <row r="49" s="47" customFormat="1" ht="26.25" customHeight="1" spans="14:14">
      <c r="N49" s="48"/>
    </row>
    <row r="50" s="47" customFormat="1" ht="26.25" customHeight="1" spans="14:14">
      <c r="N50" s="48"/>
    </row>
    <row r="51" s="47" customFormat="1" ht="26.25" customHeight="1" spans="14:14">
      <c r="N51" s="48"/>
    </row>
    <row r="52" s="47" customFormat="1" ht="26.25" customHeight="1" spans="14:14">
      <c r="N52" s="48"/>
    </row>
    <row r="53" s="47" customFormat="1" ht="26.25" customHeight="1" spans="14:14">
      <c r="N53" s="48"/>
    </row>
    <row r="54" s="47" customFormat="1" ht="26.25" customHeight="1" spans="14:14">
      <c r="N54" s="48"/>
    </row>
    <row r="55" s="47" customFormat="1" ht="26.25" customHeight="1" spans="14:14">
      <c r="N55" s="48"/>
    </row>
    <row r="56" s="47" customFormat="1" ht="26.25" customHeight="1" spans="14:14">
      <c r="N56" s="48"/>
    </row>
    <row r="57" s="47" customFormat="1" ht="26.25" customHeight="1" spans="14:14">
      <c r="N57" s="48"/>
    </row>
    <row r="58" s="47" customFormat="1" ht="26.25" customHeight="1" spans="14:14">
      <c r="N58" s="48"/>
    </row>
    <row r="59" s="47" customFormat="1" ht="26.25" customHeight="1" spans="14:14">
      <c r="N59" s="48"/>
    </row>
    <row r="60" s="47" customFormat="1" ht="26.25" customHeight="1" spans="14:14">
      <c r="N60" s="48"/>
    </row>
    <row r="61" s="47" customFormat="1" ht="26.25" customHeight="1" spans="14:14">
      <c r="N61" s="48"/>
    </row>
    <row r="62" s="47" customFormat="1" ht="26.25" customHeight="1" spans="14:14">
      <c r="N62" s="48"/>
    </row>
    <row r="63" s="47" customFormat="1" ht="26.25" customHeight="1" spans="14:14">
      <c r="N63" s="48"/>
    </row>
    <row r="64" s="47" customFormat="1" ht="26.25" customHeight="1" spans="14:14">
      <c r="N64" s="48"/>
    </row>
    <row r="65" s="47" customFormat="1" ht="26.25" customHeight="1" spans="14:14">
      <c r="N65" s="48"/>
    </row>
    <row r="66" s="47" customFormat="1" ht="26.25" customHeight="1" spans="14:14">
      <c r="N66" s="48"/>
    </row>
    <row r="67" s="47" customFormat="1" ht="26.25" customHeight="1" spans="14:14">
      <c r="N67" s="48"/>
    </row>
    <row r="68" s="47" customFormat="1" ht="26.25" customHeight="1" spans="14:14">
      <c r="N68" s="48"/>
    </row>
    <row r="69" s="47" customFormat="1" ht="26.25" customHeight="1" spans="14:14">
      <c r="N69" s="48"/>
    </row>
    <row r="70" s="47" customFormat="1" ht="26.25" customHeight="1" spans="14:14">
      <c r="N70" s="48"/>
    </row>
    <row r="71" s="47" customFormat="1" ht="26.25" customHeight="1" spans="14:14">
      <c r="N71" s="48"/>
    </row>
    <row r="72" s="47" customFormat="1" ht="26.25" customHeight="1" spans="14:14">
      <c r="N72" s="48"/>
    </row>
    <row r="73" s="47" customFormat="1" ht="26.25" customHeight="1" spans="14:14">
      <c r="N73" s="48"/>
    </row>
    <row r="74" s="47" customFormat="1" ht="26.25" customHeight="1" spans="14:14">
      <c r="N74" s="48"/>
    </row>
    <row r="75" s="47" customFormat="1" ht="26.25" customHeight="1" spans="14:14">
      <c r="N75" s="48"/>
    </row>
    <row r="76" s="47" customFormat="1" ht="26.25" customHeight="1" spans="14:14">
      <c r="N76" s="48"/>
    </row>
    <row r="77" s="47" customFormat="1" ht="26.25" customHeight="1" spans="14:14">
      <c r="N77" s="48"/>
    </row>
    <row r="78" s="47" customFormat="1" ht="26.25" customHeight="1" spans="14:14">
      <c r="N78" s="48"/>
    </row>
    <row r="79" s="47" customFormat="1" ht="26.25" customHeight="1" spans="14:14">
      <c r="N79" s="48"/>
    </row>
    <row r="80" s="47" customFormat="1" ht="26.25" customHeight="1" spans="14:14">
      <c r="N80" s="48"/>
    </row>
    <row r="81" s="47" customFormat="1" ht="26.25" customHeight="1" spans="14:14">
      <c r="N81" s="48"/>
    </row>
    <row r="82" s="47" customFormat="1" ht="26.25" customHeight="1" spans="14:14">
      <c r="N82" s="48"/>
    </row>
    <row r="83" s="47" customFormat="1" ht="26.25" customHeight="1" spans="14:14">
      <c r="N83" s="48"/>
    </row>
    <row r="84" s="47" customFormat="1" ht="26.25" customHeight="1" spans="14:14">
      <c r="N84" s="48"/>
    </row>
    <row r="85" s="47" customFormat="1" ht="26.25" customHeight="1" spans="14:14">
      <c r="N85" s="48"/>
    </row>
    <row r="86" s="47" customFormat="1" ht="26.25" customHeight="1" spans="14:14">
      <c r="N86" s="48"/>
    </row>
    <row r="87" s="47" customFormat="1" ht="26.25" customHeight="1" spans="14:14">
      <c r="N87" s="48"/>
    </row>
    <row r="88" s="47" customFormat="1" ht="26.25" customHeight="1" spans="14:14">
      <c r="N88" s="48"/>
    </row>
    <row r="89" s="47" customFormat="1" ht="26.25" customHeight="1" spans="14:14">
      <c r="N89" s="48"/>
    </row>
    <row r="90" s="47" customFormat="1" ht="26.25" customHeight="1" spans="14:14">
      <c r="N90" s="48"/>
    </row>
    <row r="91" s="47" customFormat="1" ht="26.25" customHeight="1" spans="14:14">
      <c r="N91" s="48"/>
    </row>
    <row r="92" s="47" customFormat="1" ht="26.25" customHeight="1" spans="14:14">
      <c r="N92" s="48"/>
    </row>
    <row r="93" s="47" customFormat="1" ht="26.25" customHeight="1" spans="14:14">
      <c r="N93" s="48"/>
    </row>
    <row r="94" s="47" customFormat="1" ht="26.25" customHeight="1" spans="14:14">
      <c r="N94" s="48"/>
    </row>
    <row r="95" s="47" customFormat="1" ht="26.25" customHeight="1" spans="14:14">
      <c r="N95" s="48"/>
    </row>
    <row r="96" s="47" customFormat="1" ht="26.25" customHeight="1" spans="14:14">
      <c r="N96" s="48"/>
    </row>
    <row r="97" s="47" customFormat="1" ht="26.25" customHeight="1" spans="14:14">
      <c r="N97" s="48"/>
    </row>
    <row r="98" s="47" customFormat="1" ht="26.25" customHeight="1" spans="14:14">
      <c r="N98" s="48"/>
    </row>
    <row r="99" s="47" customFormat="1" ht="26.25" customHeight="1" spans="14:14">
      <c r="N99" s="48"/>
    </row>
    <row r="100" s="47" customFormat="1" ht="26.25" customHeight="1" spans="14:14">
      <c r="N100" s="48"/>
    </row>
    <row r="101" s="47" customFormat="1" ht="26.25" customHeight="1" spans="14:14">
      <c r="N101" s="48"/>
    </row>
    <row r="102" s="47" customFormat="1" ht="26.25" customHeight="1" spans="14:14">
      <c r="N102" s="48"/>
    </row>
    <row r="103" s="47" customFormat="1" ht="26.25" customHeight="1" spans="14:14">
      <c r="N103" s="48"/>
    </row>
    <row r="104" s="47" customFormat="1" ht="26.25" customHeight="1" spans="14:14">
      <c r="N104" s="48"/>
    </row>
    <row r="105" s="47" customFormat="1" ht="26.25" customHeight="1" spans="14:14">
      <c r="N105" s="48"/>
    </row>
    <row r="106" s="47" customFormat="1" ht="26.25" customHeight="1" spans="14:14">
      <c r="N106" s="48"/>
    </row>
    <row r="107" s="47" customFormat="1" ht="26.25" customHeight="1" spans="14:14">
      <c r="N107" s="48"/>
    </row>
    <row r="108" s="47" customFormat="1" ht="26.25" customHeight="1" spans="14:14">
      <c r="N108" s="48"/>
    </row>
    <row r="109" s="47" customFormat="1" ht="26.25" customHeight="1" spans="14:14">
      <c r="N109" s="48"/>
    </row>
    <row r="110" s="47" customFormat="1" ht="26.25" customHeight="1" spans="14:14">
      <c r="N110" s="48"/>
    </row>
    <row r="111" s="47" customFormat="1" ht="26.25" customHeight="1" spans="14:14">
      <c r="N111" s="48"/>
    </row>
    <row r="112" s="47" customFormat="1" ht="26.25" customHeight="1" spans="14:14">
      <c r="N112" s="48"/>
    </row>
    <row r="113" s="47" customFormat="1" ht="26.25" customHeight="1" spans="14:14">
      <c r="N113" s="48"/>
    </row>
    <row r="114" s="47" customFormat="1" ht="26.25" customHeight="1" spans="14:14">
      <c r="N114" s="48"/>
    </row>
    <row r="115" s="47" customFormat="1" ht="26.25" customHeight="1" spans="14:14">
      <c r="N115" s="48"/>
    </row>
    <row r="116" s="47" customFormat="1" ht="26.25" customHeight="1" spans="14:14">
      <c r="N116" s="48"/>
    </row>
    <row r="117" s="47" customFormat="1" ht="26.25" customHeight="1" spans="14:14">
      <c r="N117" s="48"/>
    </row>
    <row r="118" s="47" customFormat="1" ht="26.25" customHeight="1" spans="14:14">
      <c r="N118" s="48"/>
    </row>
    <row r="119" s="47" customFormat="1" ht="26.25" customHeight="1" spans="14:14">
      <c r="N119" s="48"/>
    </row>
    <row r="120" s="47" customFormat="1" ht="26.25" customHeight="1" spans="14:14">
      <c r="N120" s="48"/>
    </row>
    <row r="121" s="47" customFormat="1" ht="26.25" customHeight="1" spans="14:14">
      <c r="N121" s="48"/>
    </row>
    <row r="122" s="47" customFormat="1" ht="26.25" customHeight="1" spans="14:14">
      <c r="N122" s="48"/>
    </row>
    <row r="123" s="47" customFormat="1" ht="26.25" customHeight="1" spans="14:14">
      <c r="N123" s="48"/>
    </row>
    <row r="124" s="47" customFormat="1" ht="26.25" customHeight="1" spans="14:14">
      <c r="N124" s="48"/>
    </row>
    <row r="125" s="47" customFormat="1" ht="26.25" customHeight="1" spans="14:14">
      <c r="N125" s="48"/>
    </row>
    <row r="126" s="47" customFormat="1" ht="26.25" customHeight="1" spans="14:14">
      <c r="N126" s="48"/>
    </row>
    <row r="127" s="47" customFormat="1" ht="26.25" customHeight="1" spans="14:14">
      <c r="N127" s="48"/>
    </row>
    <row r="128" s="47" customFormat="1" ht="26.25" customHeight="1" spans="14:14">
      <c r="N128" s="48"/>
    </row>
    <row r="129" s="47" customFormat="1" ht="26.25" customHeight="1" spans="14:14">
      <c r="N129" s="48"/>
    </row>
    <row r="130" s="47" customFormat="1" ht="26.25" customHeight="1" spans="14:14">
      <c r="N130" s="48"/>
    </row>
    <row r="131" s="47" customFormat="1" ht="26.25" customHeight="1" spans="14:14">
      <c r="N131" s="48"/>
    </row>
    <row r="132" s="47" customFormat="1" ht="26.25" customHeight="1" spans="14:14">
      <c r="N132" s="48"/>
    </row>
    <row r="133" s="47" customFormat="1" ht="26.25" customHeight="1" spans="14:14">
      <c r="N133" s="48"/>
    </row>
    <row r="134" s="47" customFormat="1" ht="26.25" customHeight="1" spans="14:14">
      <c r="N134" s="48"/>
    </row>
    <row r="135" s="47" customFormat="1" ht="26.25" customHeight="1" spans="14:14">
      <c r="N135" s="48"/>
    </row>
    <row r="136" s="47" customFormat="1" ht="26.25" customHeight="1" spans="14:14">
      <c r="N136" s="48"/>
    </row>
    <row r="137" s="47" customFormat="1" ht="26.25" customHeight="1" spans="14:14">
      <c r="N137" s="48"/>
    </row>
    <row r="138" s="47" customFormat="1" ht="26.25" customHeight="1" spans="14:14">
      <c r="N138" s="48"/>
    </row>
    <row r="139" s="47" customFormat="1" ht="26.25" customHeight="1" spans="14:14">
      <c r="N139" s="48"/>
    </row>
    <row r="140" s="47" customFormat="1" ht="26.25" customHeight="1" spans="14:14">
      <c r="N140" s="48"/>
    </row>
    <row r="141" s="47" customFormat="1" ht="26.25" customHeight="1" spans="14:14">
      <c r="N141" s="48"/>
    </row>
    <row r="142" s="47" customFormat="1" ht="26.25" customHeight="1" spans="14:14">
      <c r="N142" s="48"/>
    </row>
    <row r="143" s="47" customFormat="1" ht="26.25" customHeight="1" spans="14:14">
      <c r="N143" s="48"/>
    </row>
    <row r="144" s="47" customFormat="1" ht="26.25" customHeight="1" spans="14:14">
      <c r="N144" s="48"/>
    </row>
    <row r="145" s="47" customFormat="1" ht="26.25" customHeight="1" spans="14:14">
      <c r="N145" s="48"/>
    </row>
    <row r="146" s="47" customFormat="1" ht="26.25" customHeight="1" spans="14:14">
      <c r="N146" s="48"/>
    </row>
    <row r="147" s="47" customFormat="1" ht="26.25" customHeight="1" spans="14:14">
      <c r="N147" s="48"/>
    </row>
    <row r="148" s="47" customFormat="1" ht="26.25" customHeight="1" spans="14:14">
      <c r="N148" s="48"/>
    </row>
    <row r="149" s="47" customFormat="1" ht="26.25" customHeight="1" spans="14:14">
      <c r="N149" s="48"/>
    </row>
    <row r="150" s="47" customFormat="1" ht="26.25" customHeight="1" spans="14:14">
      <c r="N150" s="48"/>
    </row>
    <row r="151" s="47" customFormat="1" ht="26.25" customHeight="1" spans="14:14">
      <c r="N151" s="48"/>
    </row>
    <row r="152" s="47" customFormat="1" ht="19.9" customHeight="1" spans="14:14">
      <c r="N152" s="48"/>
    </row>
    <row r="153" s="47" customFormat="1" ht="19.9" customHeight="1" spans="14:14">
      <c r="N153" s="48"/>
    </row>
    <row r="154" s="47" customFormat="1" ht="19.9" customHeight="1" spans="14:14">
      <c r="N154" s="48"/>
    </row>
    <row r="155" s="47" customFormat="1" ht="19.9" customHeight="1" spans="14:14">
      <c r="N155" s="48"/>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pageSetup paperSize="9" scale="8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17"/>
  <sheetViews>
    <sheetView tabSelected="1" topLeftCell="A6" workbookViewId="0">
      <selection activeCell="F9" sqref="F9"/>
    </sheetView>
  </sheetViews>
  <sheetFormatPr defaultColWidth="8" defaultRowHeight="13.5" outlineLevelCol="6"/>
  <cols>
    <col min="1" max="1" width="20.125" style="27" customWidth="1"/>
    <col min="2" max="2" width="19.5" style="27" customWidth="1"/>
    <col min="3" max="3" width="16.3333333333333" style="27" customWidth="1"/>
    <col min="4" max="4" width="75.625" style="27" customWidth="1"/>
    <col min="5" max="256" width="8" style="27" customWidth="1"/>
    <col min="257" max="16384" width="8" style="27"/>
  </cols>
  <sheetData>
    <row r="1" spans="1:1">
      <c r="A1" s="27" t="s">
        <v>571</v>
      </c>
    </row>
    <row r="2" s="27" customFormat="1" ht="52.5" customHeight="1" spans="1:4">
      <c r="A2" s="28" t="s">
        <v>572</v>
      </c>
      <c r="B2" s="28"/>
      <c r="C2" s="28"/>
      <c r="D2" s="28"/>
    </row>
    <row r="3" s="27" customFormat="1" ht="35" customHeight="1" spans="1:7">
      <c r="A3" s="29" t="s">
        <v>2</v>
      </c>
      <c r="B3" s="29"/>
      <c r="C3" s="30"/>
      <c r="D3" s="31" t="s">
        <v>3</v>
      </c>
      <c r="E3" s="32"/>
      <c r="F3" s="32"/>
      <c r="G3" s="33"/>
    </row>
    <row r="4" s="27" customFormat="1" ht="320" customHeight="1" spans="1:4">
      <c r="A4" s="34" t="s">
        <v>573</v>
      </c>
      <c r="B4" s="35" t="s">
        <v>574</v>
      </c>
      <c r="C4" s="36"/>
      <c r="D4" s="37" t="s">
        <v>575</v>
      </c>
    </row>
    <row r="5" s="27" customFormat="1" ht="52" customHeight="1" spans="1:4">
      <c r="A5" s="38"/>
      <c r="B5" s="35" t="s">
        <v>576</v>
      </c>
      <c r="C5" s="36"/>
      <c r="D5" s="37" t="s">
        <v>577</v>
      </c>
    </row>
    <row r="6" s="27" customFormat="1" ht="306" customHeight="1" spans="1:4">
      <c r="A6" s="38"/>
      <c r="B6" s="35" t="s">
        <v>578</v>
      </c>
      <c r="C6" s="36"/>
      <c r="D6" s="37" t="s">
        <v>579</v>
      </c>
    </row>
    <row r="7" s="27" customFormat="1" ht="72" customHeight="1" spans="1:4">
      <c r="A7" s="38"/>
      <c r="B7" s="35" t="s">
        <v>580</v>
      </c>
      <c r="C7" s="36"/>
      <c r="D7" s="37" t="s">
        <v>581</v>
      </c>
    </row>
    <row r="8" s="27" customFormat="1" ht="110" customHeight="1" spans="1:4">
      <c r="A8" s="39"/>
      <c r="B8" s="35" t="s">
        <v>582</v>
      </c>
      <c r="C8" s="36"/>
      <c r="D8" s="37" t="s">
        <v>583</v>
      </c>
    </row>
    <row r="9" s="27" customFormat="1" ht="73" customHeight="1" spans="1:4">
      <c r="A9" s="34" t="s">
        <v>584</v>
      </c>
      <c r="B9" s="35" t="s">
        <v>585</v>
      </c>
      <c r="C9" s="36"/>
      <c r="D9" s="37" t="s">
        <v>586</v>
      </c>
    </row>
    <row r="10" s="27" customFormat="1" ht="74" customHeight="1" spans="1:4">
      <c r="A10" s="38"/>
      <c r="B10" s="34" t="s">
        <v>587</v>
      </c>
      <c r="C10" s="40" t="s">
        <v>588</v>
      </c>
      <c r="D10" s="37" t="s">
        <v>589</v>
      </c>
    </row>
    <row r="11" s="27" customFormat="1" ht="40" customHeight="1" spans="1:4">
      <c r="A11" s="39"/>
      <c r="B11" s="39"/>
      <c r="C11" s="40" t="s">
        <v>590</v>
      </c>
      <c r="D11" s="37" t="s">
        <v>591</v>
      </c>
    </row>
    <row r="12" s="27" customFormat="1" ht="40" customHeight="1" spans="1:4">
      <c r="A12" s="35" t="s">
        <v>592</v>
      </c>
      <c r="B12" s="41"/>
      <c r="C12" s="36"/>
      <c r="D12" s="37" t="s">
        <v>593</v>
      </c>
    </row>
    <row r="13" s="27" customFormat="1" ht="62" customHeight="1" spans="1:4">
      <c r="A13" s="35" t="s">
        <v>594</v>
      </c>
      <c r="B13" s="41"/>
      <c r="C13" s="36"/>
      <c r="D13" s="37" t="s">
        <v>595</v>
      </c>
    </row>
    <row r="14" s="27" customFormat="1" ht="87" customHeight="1" spans="1:4">
      <c r="A14" s="35" t="s">
        <v>596</v>
      </c>
      <c r="B14" s="41"/>
      <c r="C14" s="36"/>
      <c r="D14" s="37" t="s">
        <v>597</v>
      </c>
    </row>
    <row r="15" s="27" customFormat="1" ht="44" customHeight="1" spans="1:4">
      <c r="A15" s="35" t="s">
        <v>598</v>
      </c>
      <c r="B15" s="41"/>
      <c r="C15" s="36"/>
      <c r="D15" s="37" t="s">
        <v>599</v>
      </c>
    </row>
    <row r="16" s="27" customFormat="1" ht="34" customHeight="1" spans="1:4">
      <c r="A16" s="35" t="s">
        <v>600</v>
      </c>
      <c r="B16" s="41"/>
      <c r="C16" s="36"/>
      <c r="D16" s="37" t="s">
        <v>601</v>
      </c>
    </row>
    <row r="17" s="27" customFormat="1" spans="1:4">
      <c r="A17" s="42" t="s">
        <v>602</v>
      </c>
      <c r="B17" s="43"/>
      <c r="C17" s="43"/>
      <c r="D17" s="44"/>
    </row>
  </sheetData>
  <mergeCells count="16">
    <mergeCell ref="A2:D2"/>
    <mergeCell ref="B4:C4"/>
    <mergeCell ref="B5:C5"/>
    <mergeCell ref="B6:C6"/>
    <mergeCell ref="B7:C7"/>
    <mergeCell ref="B8:C8"/>
    <mergeCell ref="B9:C9"/>
    <mergeCell ref="A12:C12"/>
    <mergeCell ref="A13:C13"/>
    <mergeCell ref="A14:C14"/>
    <mergeCell ref="A15:C15"/>
    <mergeCell ref="A16:C16"/>
    <mergeCell ref="A17:D17"/>
    <mergeCell ref="A4:A8"/>
    <mergeCell ref="A9:A11"/>
    <mergeCell ref="B10:B11"/>
  </mergeCells>
  <pageMargins left="0.75" right="0.75" top="1" bottom="1" header="0.5" footer="0.5"/>
  <pageSetup paperSize="9" scale="66"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8"/>
  <sheetViews>
    <sheetView topLeftCell="A13" workbookViewId="0">
      <selection activeCell="N15" sqref="N15"/>
    </sheetView>
  </sheetViews>
  <sheetFormatPr defaultColWidth="10.275" defaultRowHeight="12"/>
  <cols>
    <col min="1" max="1" width="7.66666666666667" style="1" customWidth="1"/>
    <col min="2" max="2" width="11.775" style="1" customWidth="1"/>
    <col min="3" max="3" width="15.3333333333333" style="1" customWidth="1"/>
    <col min="4" max="4" width="16.1083333333333" style="1" customWidth="1"/>
    <col min="5" max="5" width="10.275" style="1"/>
    <col min="6" max="6" width="14.775" style="1" customWidth="1"/>
    <col min="7" max="10" width="6" style="1" customWidth="1"/>
    <col min="11" max="11" width="8.75" style="1" customWidth="1"/>
    <col min="12" max="16384" width="10.275" style="1"/>
  </cols>
  <sheetData>
    <row r="1" s="1" customFormat="1" ht="23.25" customHeight="1" spans="1:11">
      <c r="A1" s="4" t="s">
        <v>603</v>
      </c>
      <c r="B1" s="4"/>
      <c r="C1" s="4"/>
      <c r="D1" s="4"/>
      <c r="E1" s="4"/>
      <c r="F1" s="4"/>
      <c r="G1" s="4"/>
      <c r="H1" s="4"/>
      <c r="I1" s="4"/>
      <c r="J1" s="4"/>
      <c r="K1" s="4"/>
    </row>
    <row r="2" s="1" customFormat="1" ht="33" customHeight="1" spans="1:11">
      <c r="A2" s="24" t="s">
        <v>604</v>
      </c>
      <c r="B2" s="24"/>
      <c r="C2" s="24"/>
      <c r="D2" s="24"/>
      <c r="E2" s="24"/>
      <c r="F2" s="24"/>
      <c r="G2" s="24"/>
      <c r="H2" s="24"/>
      <c r="I2" s="24"/>
      <c r="J2" s="24"/>
      <c r="K2" s="24"/>
    </row>
    <row r="3" s="2" customFormat="1" ht="13.35" customHeight="1" spans="1:11">
      <c r="A3" s="1" t="s">
        <v>605</v>
      </c>
      <c r="B3" s="1"/>
      <c r="C3" s="1"/>
      <c r="D3" s="1"/>
      <c r="E3" s="1"/>
      <c r="F3" s="1"/>
      <c r="G3" s="1"/>
      <c r="H3" s="1"/>
      <c r="I3" s="1"/>
      <c r="J3" s="1"/>
      <c r="K3" s="1"/>
    </row>
    <row r="4" s="2" customFormat="1" ht="15.4" customHeight="1" spans="1:11">
      <c r="A4" s="6" t="s">
        <v>606</v>
      </c>
      <c r="B4" s="6"/>
      <c r="C4" s="6"/>
      <c r="D4" s="6"/>
      <c r="E4" s="6"/>
      <c r="F4" s="25" t="s">
        <v>607</v>
      </c>
      <c r="G4" s="25"/>
      <c r="H4" s="25"/>
      <c r="I4" s="25"/>
      <c r="J4" s="25"/>
      <c r="K4" s="25"/>
    </row>
    <row r="5" s="2" customFormat="1" ht="24" customHeight="1" spans="1:11">
      <c r="A5" s="7" t="s">
        <v>608</v>
      </c>
      <c r="B5" s="7"/>
      <c r="C5" s="7"/>
      <c r="D5" s="7" t="s">
        <v>609</v>
      </c>
      <c r="E5" s="7"/>
      <c r="F5" s="7"/>
      <c r="G5" s="7"/>
      <c r="H5" s="7"/>
      <c r="I5" s="7"/>
      <c r="J5" s="7"/>
      <c r="K5" s="7"/>
    </row>
    <row r="6" s="2" customFormat="1" ht="24" customHeight="1" spans="1:11">
      <c r="A6" s="7" t="s">
        <v>610</v>
      </c>
      <c r="B6" s="7"/>
      <c r="C6" s="7"/>
      <c r="D6" s="7" t="s">
        <v>611</v>
      </c>
      <c r="E6" s="7"/>
      <c r="F6" s="7" t="s">
        <v>612</v>
      </c>
      <c r="G6" s="7" t="s">
        <v>609</v>
      </c>
      <c r="H6" s="7"/>
      <c r="I6" s="7"/>
      <c r="J6" s="7"/>
      <c r="K6" s="7"/>
    </row>
    <row r="7" s="2" customFormat="1" ht="15.4" customHeight="1" spans="1:11">
      <c r="A7" s="7" t="s">
        <v>613</v>
      </c>
      <c r="B7" s="7"/>
      <c r="C7" s="7"/>
      <c r="D7" s="7" t="s">
        <v>614</v>
      </c>
      <c r="E7" s="7" t="s">
        <v>615</v>
      </c>
      <c r="F7" s="7" t="s">
        <v>616</v>
      </c>
      <c r="G7" s="7" t="s">
        <v>617</v>
      </c>
      <c r="H7" s="7"/>
      <c r="I7" s="7" t="s">
        <v>618</v>
      </c>
      <c r="J7" s="7" t="s">
        <v>619</v>
      </c>
      <c r="K7" s="7" t="s">
        <v>620</v>
      </c>
    </row>
    <row r="8" s="2" customFormat="1" ht="15.4" customHeight="1" spans="1:11">
      <c r="A8" s="7"/>
      <c r="B8" s="7"/>
      <c r="C8" s="7"/>
      <c r="D8" s="11" t="s">
        <v>621</v>
      </c>
      <c r="E8" s="8">
        <f>5907172.42/10000</f>
        <v>590.717242</v>
      </c>
      <c r="F8" s="8">
        <f>6270981.23/10000</f>
        <v>627.098123</v>
      </c>
      <c r="G8" s="8">
        <f t="shared" ref="G8:G10" si="0">F8</f>
        <v>627.098123</v>
      </c>
      <c r="H8" s="8"/>
      <c r="I8" s="7">
        <v>10</v>
      </c>
      <c r="J8" s="12">
        <v>1</v>
      </c>
      <c r="K8" s="7">
        <v>10</v>
      </c>
    </row>
    <row r="9" s="2" customFormat="1" ht="15.4" customHeight="1" spans="1:11">
      <c r="A9" s="7"/>
      <c r="B9" s="7"/>
      <c r="C9" s="7"/>
      <c r="D9" s="7" t="s">
        <v>202</v>
      </c>
      <c r="E9" s="8">
        <f>4370417.42/10000</f>
        <v>437.041742</v>
      </c>
      <c r="F9" s="8">
        <f>4173386.35/10000</f>
        <v>417.338635</v>
      </c>
      <c r="G9" s="8">
        <f t="shared" si="0"/>
        <v>417.338635</v>
      </c>
      <c r="H9" s="8"/>
      <c r="I9" s="7" t="s">
        <v>518</v>
      </c>
      <c r="J9" s="12">
        <v>1</v>
      </c>
      <c r="K9" s="7" t="s">
        <v>518</v>
      </c>
    </row>
    <row r="10" s="2" customFormat="1" ht="15.4" customHeight="1" spans="1:11">
      <c r="A10" s="7"/>
      <c r="B10" s="7"/>
      <c r="C10" s="7"/>
      <c r="D10" s="7" t="s">
        <v>203</v>
      </c>
      <c r="E10" s="8">
        <f>1476855/10000</f>
        <v>147.6855</v>
      </c>
      <c r="F10" s="8">
        <f>2079899.2/10000</f>
        <v>207.98992</v>
      </c>
      <c r="G10" s="8">
        <f t="shared" si="0"/>
        <v>207.98992</v>
      </c>
      <c r="H10" s="8"/>
      <c r="I10" s="7" t="s">
        <v>518</v>
      </c>
      <c r="J10" s="12">
        <v>1</v>
      </c>
      <c r="K10" s="7" t="s">
        <v>518</v>
      </c>
    </row>
    <row r="11" s="2" customFormat="1" ht="15.4" customHeight="1" spans="1:11">
      <c r="A11" s="7"/>
      <c r="B11" s="7"/>
      <c r="C11" s="7"/>
      <c r="D11" s="7" t="s">
        <v>622</v>
      </c>
      <c r="E11" s="8">
        <f t="shared" ref="E11:G11" si="1">E8-E9-E10</f>
        <v>5.99000000000007</v>
      </c>
      <c r="F11" s="8">
        <f t="shared" si="1"/>
        <v>1.76956800000008</v>
      </c>
      <c r="G11" s="8">
        <f t="shared" si="1"/>
        <v>1.76956800000008</v>
      </c>
      <c r="H11" s="8"/>
      <c r="I11" s="7" t="s">
        <v>518</v>
      </c>
      <c r="J11" s="12">
        <v>1</v>
      </c>
      <c r="K11" s="7" t="s">
        <v>518</v>
      </c>
    </row>
    <row r="12" s="2" customFormat="1" ht="15.4" customHeight="1" spans="1:11">
      <c r="A12" s="7" t="s">
        <v>623</v>
      </c>
      <c r="B12" s="7" t="s">
        <v>624</v>
      </c>
      <c r="C12" s="7"/>
      <c r="D12" s="7"/>
      <c r="E12" s="7"/>
      <c r="F12" s="7" t="s">
        <v>625</v>
      </c>
      <c r="G12" s="7"/>
      <c r="H12" s="7"/>
      <c r="I12" s="7"/>
      <c r="J12" s="7"/>
      <c r="K12" s="7"/>
    </row>
    <row r="13" s="2" customFormat="1" ht="186" customHeight="1" spans="1:11">
      <c r="A13" s="7"/>
      <c r="B13" s="7" t="s">
        <v>626</v>
      </c>
      <c r="C13" s="7"/>
      <c r="D13" s="7"/>
      <c r="E13" s="7"/>
      <c r="F13" s="16" t="s">
        <v>627</v>
      </c>
      <c r="G13" s="16"/>
      <c r="H13" s="16"/>
      <c r="I13" s="16"/>
      <c r="J13" s="16"/>
      <c r="K13" s="16"/>
    </row>
    <row r="14" s="2" customFormat="1" ht="27" customHeight="1" spans="1:11">
      <c r="A14" s="7" t="s">
        <v>628</v>
      </c>
      <c r="B14" s="7" t="s">
        <v>629</v>
      </c>
      <c r="C14" s="7" t="s">
        <v>630</v>
      </c>
      <c r="D14" s="7" t="s">
        <v>631</v>
      </c>
      <c r="E14" s="7" t="s">
        <v>632</v>
      </c>
      <c r="F14" s="7" t="s">
        <v>633</v>
      </c>
      <c r="G14" s="7" t="s">
        <v>618</v>
      </c>
      <c r="H14" s="7" t="s">
        <v>620</v>
      </c>
      <c r="I14" s="7" t="s">
        <v>634</v>
      </c>
      <c r="J14" s="7"/>
      <c r="K14" s="7"/>
    </row>
    <row r="15" s="2" customFormat="1" ht="26" customHeight="1" spans="1:11">
      <c r="A15" s="7"/>
      <c r="B15" s="10" t="s">
        <v>635</v>
      </c>
      <c r="C15" s="10" t="s">
        <v>636</v>
      </c>
      <c r="D15" s="11" t="s">
        <v>637</v>
      </c>
      <c r="E15" s="7" t="s">
        <v>638</v>
      </c>
      <c r="F15" s="7" t="s">
        <v>638</v>
      </c>
      <c r="G15" s="7">
        <v>10</v>
      </c>
      <c r="H15" s="7">
        <v>10</v>
      </c>
      <c r="I15" s="7"/>
      <c r="J15" s="7"/>
      <c r="K15" s="7"/>
    </row>
    <row r="16" s="2" customFormat="1" ht="26" customHeight="1" spans="1:11">
      <c r="A16" s="7"/>
      <c r="B16" s="20"/>
      <c r="C16" s="20"/>
      <c r="D16" s="11" t="s">
        <v>639</v>
      </c>
      <c r="E16" s="7" t="s">
        <v>640</v>
      </c>
      <c r="F16" s="7" t="s">
        <v>640</v>
      </c>
      <c r="G16" s="7">
        <v>10</v>
      </c>
      <c r="H16" s="7">
        <v>10</v>
      </c>
      <c r="I16" s="7"/>
      <c r="J16" s="7"/>
      <c r="K16" s="7"/>
    </row>
    <row r="17" s="2" customFormat="1" ht="26" customHeight="1" spans="1:11">
      <c r="A17" s="7"/>
      <c r="B17" s="20"/>
      <c r="C17" s="10" t="s">
        <v>641</v>
      </c>
      <c r="D17" s="11" t="s">
        <v>642</v>
      </c>
      <c r="E17" s="12">
        <v>0.9</v>
      </c>
      <c r="F17" s="12">
        <v>0.98</v>
      </c>
      <c r="G17" s="7">
        <v>10</v>
      </c>
      <c r="H17" s="7">
        <v>10</v>
      </c>
      <c r="I17" s="7"/>
      <c r="J17" s="7"/>
      <c r="K17" s="7"/>
    </row>
    <row r="18" s="2" customFormat="1" ht="26" customHeight="1" spans="1:11">
      <c r="A18" s="7"/>
      <c r="B18" s="20"/>
      <c r="C18" s="10" t="s">
        <v>643</v>
      </c>
      <c r="D18" s="11" t="s">
        <v>644</v>
      </c>
      <c r="E18" s="12">
        <v>0.9</v>
      </c>
      <c r="F18" s="12">
        <v>0.98</v>
      </c>
      <c r="G18" s="7">
        <v>10</v>
      </c>
      <c r="H18" s="7">
        <v>10</v>
      </c>
      <c r="I18" s="7"/>
      <c r="J18" s="7"/>
      <c r="K18" s="7"/>
    </row>
    <row r="19" s="2" customFormat="1" ht="53" customHeight="1" spans="1:11">
      <c r="A19" s="7"/>
      <c r="B19" s="20"/>
      <c r="C19" s="10" t="s">
        <v>645</v>
      </c>
      <c r="D19" s="11" t="s">
        <v>646</v>
      </c>
      <c r="E19" s="26" t="s">
        <v>647</v>
      </c>
      <c r="F19" s="7" t="s">
        <v>648</v>
      </c>
      <c r="G19" s="7">
        <v>3</v>
      </c>
      <c r="H19" s="7">
        <v>3</v>
      </c>
      <c r="I19" s="7"/>
      <c r="J19" s="7"/>
      <c r="K19" s="7"/>
    </row>
    <row r="20" s="2" customFormat="1" ht="26" customHeight="1" spans="1:11">
      <c r="A20" s="7"/>
      <c r="B20" s="20"/>
      <c r="C20" s="20"/>
      <c r="D20" s="11" t="s">
        <v>649</v>
      </c>
      <c r="E20" s="7" t="s">
        <v>650</v>
      </c>
      <c r="F20" s="7" t="s">
        <v>651</v>
      </c>
      <c r="G20" s="7">
        <v>3</v>
      </c>
      <c r="H20" s="7">
        <v>3</v>
      </c>
      <c r="I20" s="7"/>
      <c r="J20" s="7"/>
      <c r="K20" s="7"/>
    </row>
    <row r="21" s="2" customFormat="1" ht="26" customHeight="1" spans="1:11">
      <c r="A21" s="7"/>
      <c r="B21" s="20"/>
      <c r="C21" s="20"/>
      <c r="D21" s="11" t="s">
        <v>652</v>
      </c>
      <c r="E21" s="26" t="s">
        <v>653</v>
      </c>
      <c r="F21" s="7" t="s">
        <v>654</v>
      </c>
      <c r="G21" s="7">
        <v>2</v>
      </c>
      <c r="H21" s="7">
        <v>2</v>
      </c>
      <c r="I21" s="7"/>
      <c r="J21" s="7"/>
      <c r="K21" s="7"/>
    </row>
    <row r="22" s="2" customFormat="1" ht="26" customHeight="1" spans="1:11">
      <c r="A22" s="7"/>
      <c r="B22" s="20"/>
      <c r="C22" s="20"/>
      <c r="D22" s="11" t="s">
        <v>655</v>
      </c>
      <c r="E22" s="26" t="s">
        <v>653</v>
      </c>
      <c r="F22" s="7" t="s">
        <v>656</v>
      </c>
      <c r="G22" s="7">
        <v>2</v>
      </c>
      <c r="H22" s="7">
        <v>2</v>
      </c>
      <c r="I22" s="7"/>
      <c r="J22" s="7"/>
      <c r="K22" s="7"/>
    </row>
    <row r="23" s="2" customFormat="1" ht="40" customHeight="1" spans="1:11">
      <c r="A23" s="7"/>
      <c r="B23" s="10" t="s">
        <v>657</v>
      </c>
      <c r="C23" s="10" t="s">
        <v>658</v>
      </c>
      <c r="D23" s="11" t="s">
        <v>659</v>
      </c>
      <c r="E23" s="12" t="s">
        <v>660</v>
      </c>
      <c r="F23" s="12" t="s">
        <v>660</v>
      </c>
      <c r="G23" s="7">
        <v>30</v>
      </c>
      <c r="H23" s="7">
        <v>30</v>
      </c>
      <c r="I23" s="7"/>
      <c r="J23" s="7"/>
      <c r="K23" s="7"/>
    </row>
    <row r="24" s="2" customFormat="1" ht="26" customHeight="1" spans="1:11">
      <c r="A24" s="7"/>
      <c r="B24" s="7" t="s">
        <v>661</v>
      </c>
      <c r="C24" s="7" t="s">
        <v>662</v>
      </c>
      <c r="D24" s="11" t="s">
        <v>663</v>
      </c>
      <c r="E24" s="12">
        <v>0.9</v>
      </c>
      <c r="F24" s="12">
        <v>0.99</v>
      </c>
      <c r="G24" s="7">
        <v>10</v>
      </c>
      <c r="H24" s="7">
        <v>10</v>
      </c>
      <c r="I24" s="7"/>
      <c r="J24" s="7"/>
      <c r="K24" s="7"/>
    </row>
    <row r="25" s="2" customFormat="1" ht="15" customHeight="1" spans="1:11">
      <c r="A25" s="7" t="s">
        <v>664</v>
      </c>
      <c r="B25" s="7"/>
      <c r="C25" s="7"/>
      <c r="D25" s="7"/>
      <c r="E25" s="7"/>
      <c r="F25" s="7"/>
      <c r="G25" s="14">
        <v>90</v>
      </c>
      <c r="H25" s="15"/>
      <c r="I25" s="15"/>
      <c r="J25" s="15"/>
      <c r="K25" s="19"/>
    </row>
    <row r="26" s="2" customFormat="1" ht="41.1" customHeight="1" spans="1:11">
      <c r="A26" s="7" t="s">
        <v>665</v>
      </c>
      <c r="B26" s="11" t="s">
        <v>666</v>
      </c>
      <c r="C26" s="11"/>
      <c r="D26" s="11"/>
      <c r="E26" s="11"/>
      <c r="F26" s="11"/>
      <c r="G26" s="11"/>
      <c r="H26" s="11"/>
      <c r="I26" s="11"/>
      <c r="J26" s="11"/>
      <c r="K26" s="11"/>
    </row>
    <row r="27" s="2" customFormat="1" ht="16.15" customHeight="1" spans="1:11">
      <c r="A27" s="11" t="s">
        <v>667</v>
      </c>
      <c r="B27" s="11"/>
      <c r="C27" s="11"/>
      <c r="D27" s="11"/>
      <c r="E27" s="11"/>
      <c r="F27" s="11"/>
      <c r="G27" s="11"/>
      <c r="H27" s="11"/>
      <c r="I27" s="11"/>
      <c r="J27" s="11"/>
      <c r="K27" s="11"/>
    </row>
    <row r="28" s="2" customFormat="1" ht="157" customHeight="1" spans="1:11">
      <c r="A28" s="16" t="s">
        <v>668</v>
      </c>
      <c r="B28" s="16"/>
      <c r="C28" s="16"/>
      <c r="D28" s="16"/>
      <c r="E28" s="16"/>
      <c r="F28" s="16"/>
      <c r="G28" s="16"/>
      <c r="H28" s="16"/>
      <c r="I28" s="16"/>
      <c r="J28" s="16"/>
      <c r="K28" s="16"/>
    </row>
  </sheetData>
  <mergeCells count="41">
    <mergeCell ref="A1:K1"/>
    <mergeCell ref="A2:K2"/>
    <mergeCell ref="A3:K3"/>
    <mergeCell ref="A4:E4"/>
    <mergeCell ref="F4:K4"/>
    <mergeCell ref="A5:C5"/>
    <mergeCell ref="D5:K5"/>
    <mergeCell ref="A6:C6"/>
    <mergeCell ref="D6:E6"/>
    <mergeCell ref="G6:K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A25:F25"/>
    <mergeCell ref="G25:K25"/>
    <mergeCell ref="B26:K26"/>
    <mergeCell ref="A27:K27"/>
    <mergeCell ref="A28:K28"/>
    <mergeCell ref="A12:A13"/>
    <mergeCell ref="A14:A24"/>
    <mergeCell ref="B15:B22"/>
    <mergeCell ref="C15:C16"/>
    <mergeCell ref="C19:C22"/>
    <mergeCell ref="A7:C11"/>
  </mergeCells>
  <pageMargins left="0.75" right="0.75" top="1" bottom="1" header="0.5" footer="0.5"/>
  <pageSetup paperSize="9" scale="71"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O477"/>
  <sheetViews>
    <sheetView view="pageBreakPreview" zoomScaleNormal="100" zoomScaleSheetLayoutView="100" topLeftCell="A97" workbookViewId="0">
      <selection activeCell="I112" sqref="I112:K112"/>
    </sheetView>
  </sheetViews>
  <sheetFormatPr defaultColWidth="8.99166666666667" defaultRowHeight="23.45" customHeight="1"/>
  <cols>
    <col min="1" max="1" width="4.24166666666667" style="1" customWidth="1"/>
    <col min="2" max="2" width="9.125" style="1" customWidth="1"/>
    <col min="3" max="3" width="8.94166666666667" style="1" customWidth="1"/>
    <col min="4" max="4" width="25.75" style="1" customWidth="1"/>
    <col min="5" max="5" width="14.625" style="1" customWidth="1"/>
    <col min="6" max="6" width="13.75" style="1" customWidth="1"/>
    <col min="7" max="9" width="5.25" style="1" customWidth="1"/>
    <col min="10" max="10" width="6.25" style="1" customWidth="1"/>
    <col min="11" max="11" width="24.125" style="1" customWidth="1"/>
    <col min="12" max="12" width="8.99166666666667" style="1"/>
    <col min="13" max="13" width="10.875" style="3" customWidth="1"/>
    <col min="14" max="14" width="17.25" style="3" customWidth="1"/>
    <col min="15" max="15" width="11.5" style="3"/>
    <col min="16" max="16384" width="8.99166666666667" style="1"/>
  </cols>
  <sheetData>
    <row r="1" s="1" customFormat="1" ht="19.5" customHeight="1" spans="1:15">
      <c r="A1" s="4" t="s">
        <v>669</v>
      </c>
      <c r="B1" s="4"/>
      <c r="C1" s="4"/>
      <c r="D1" s="4"/>
      <c r="E1" s="4"/>
      <c r="F1" s="4"/>
      <c r="G1" s="4"/>
      <c r="H1" s="4"/>
      <c r="I1" s="4"/>
      <c r="J1" s="4"/>
      <c r="K1" s="4"/>
      <c r="M1" s="3"/>
      <c r="N1" s="3"/>
      <c r="O1" s="3"/>
    </row>
    <row r="2" s="1" customFormat="1" ht="23.65" customHeight="1" spans="1:15">
      <c r="A2" s="5" t="s">
        <v>670</v>
      </c>
      <c r="B2" s="5"/>
      <c r="C2" s="5"/>
      <c r="D2" s="5"/>
      <c r="E2" s="5"/>
      <c r="F2" s="5"/>
      <c r="G2" s="5"/>
      <c r="H2" s="5"/>
      <c r="I2" s="5"/>
      <c r="J2" s="5"/>
      <c r="K2" s="5"/>
      <c r="M2" s="3"/>
      <c r="N2" s="3"/>
      <c r="O2" s="3"/>
    </row>
    <row r="3" s="2" customFormat="1" ht="13.35" customHeight="1" spans="1:15">
      <c r="A3" s="1" t="s">
        <v>605</v>
      </c>
      <c r="B3" s="1"/>
      <c r="C3" s="1"/>
      <c r="D3" s="1"/>
      <c r="E3" s="1"/>
      <c r="F3" s="1"/>
      <c r="G3" s="1"/>
      <c r="H3" s="1"/>
      <c r="I3" s="1"/>
      <c r="J3" s="1"/>
      <c r="K3" s="1"/>
      <c r="M3" s="3"/>
      <c r="N3" s="3"/>
      <c r="O3" s="3"/>
    </row>
    <row r="4" s="2" customFormat="1" ht="15.4" customHeight="1" spans="1:15">
      <c r="A4" s="6" t="s">
        <v>606</v>
      </c>
      <c r="B4" s="6"/>
      <c r="C4" s="6"/>
      <c r="D4" s="6"/>
      <c r="E4" s="6"/>
      <c r="F4" s="6" t="s">
        <v>671</v>
      </c>
      <c r="G4" s="6"/>
      <c r="H4" s="6"/>
      <c r="I4" s="6"/>
      <c r="J4" s="6"/>
      <c r="K4" s="6"/>
      <c r="M4" s="3"/>
      <c r="N4" s="3"/>
      <c r="O4" s="3"/>
    </row>
    <row r="5" s="2" customFormat="1" ht="15.4" customHeight="1" spans="1:15">
      <c r="A5" s="7" t="s">
        <v>672</v>
      </c>
      <c r="B5" s="7"/>
      <c r="C5" s="7"/>
      <c r="D5" s="7" t="s">
        <v>673</v>
      </c>
      <c r="E5" s="7"/>
      <c r="F5" s="7"/>
      <c r="G5" s="7"/>
      <c r="H5" s="7"/>
      <c r="I5" s="7"/>
      <c r="J5" s="7"/>
      <c r="K5" s="7"/>
      <c r="M5" s="3"/>
      <c r="N5" s="3"/>
      <c r="O5" s="3"/>
    </row>
    <row r="6" s="2" customFormat="1" ht="29" customHeight="1" spans="1:15">
      <c r="A6" s="7" t="s">
        <v>610</v>
      </c>
      <c r="B6" s="7"/>
      <c r="C6" s="7"/>
      <c r="D6" s="7" t="s">
        <v>611</v>
      </c>
      <c r="E6" s="7"/>
      <c r="F6" s="7" t="s">
        <v>612</v>
      </c>
      <c r="G6" s="7" t="s">
        <v>609</v>
      </c>
      <c r="H6" s="7"/>
      <c r="I6" s="7"/>
      <c r="J6" s="7"/>
      <c r="K6" s="7"/>
      <c r="M6" s="3"/>
      <c r="N6" s="3"/>
      <c r="O6" s="3"/>
    </row>
    <row r="7" s="2" customFormat="1" ht="15.4" customHeight="1" spans="1:15">
      <c r="A7" s="7" t="s">
        <v>674</v>
      </c>
      <c r="B7" s="7"/>
      <c r="C7" s="7"/>
      <c r="D7" s="7" t="s">
        <v>614</v>
      </c>
      <c r="E7" s="7" t="s">
        <v>615</v>
      </c>
      <c r="F7" s="7" t="s">
        <v>616</v>
      </c>
      <c r="G7" s="7" t="s">
        <v>617</v>
      </c>
      <c r="H7" s="7"/>
      <c r="I7" s="7" t="s">
        <v>618</v>
      </c>
      <c r="J7" s="7" t="s">
        <v>619</v>
      </c>
      <c r="K7" s="7" t="s">
        <v>620</v>
      </c>
      <c r="M7" s="3"/>
      <c r="N7" s="3"/>
      <c r="O7" s="3"/>
    </row>
    <row r="8" s="2" customFormat="1" ht="15.4" customHeight="1" spans="1:15">
      <c r="A8" s="7"/>
      <c r="B8" s="7"/>
      <c r="C8" s="7"/>
      <c r="D8" s="7" t="s">
        <v>621</v>
      </c>
      <c r="E8" s="7">
        <f>135000/10000</f>
        <v>13.5</v>
      </c>
      <c r="F8" s="8">
        <f>G8</f>
        <v>11.640198</v>
      </c>
      <c r="G8" s="8">
        <f t="shared" ref="G8:G11" si="0">116401.98/10000</f>
        <v>11.640198</v>
      </c>
      <c r="H8" s="8"/>
      <c r="I8" s="7">
        <v>10</v>
      </c>
      <c r="J8" s="18">
        <f>G8/F8</f>
        <v>1</v>
      </c>
      <c r="K8" s="7">
        <v>10</v>
      </c>
      <c r="M8" s="3"/>
      <c r="N8" s="3"/>
      <c r="O8" s="3"/>
    </row>
    <row r="9" s="2" customFormat="1" ht="15.4" customHeight="1" spans="1:15">
      <c r="A9" s="7"/>
      <c r="B9" s="7"/>
      <c r="C9" s="7"/>
      <c r="D9" s="7" t="s">
        <v>675</v>
      </c>
      <c r="E9" s="7">
        <f>135000/10000</f>
        <v>13.5</v>
      </c>
      <c r="F9" s="8">
        <f>G9</f>
        <v>11.640198</v>
      </c>
      <c r="G9" s="8">
        <f t="shared" si="0"/>
        <v>11.640198</v>
      </c>
      <c r="H9" s="8"/>
      <c r="I9" s="7" t="s">
        <v>518</v>
      </c>
      <c r="J9" s="7" t="s">
        <v>518</v>
      </c>
      <c r="K9" s="7" t="s">
        <v>518</v>
      </c>
      <c r="M9" s="3"/>
      <c r="N9" s="3"/>
      <c r="O9" s="3"/>
    </row>
    <row r="10" s="2" customFormat="1" ht="15.4" customHeight="1" spans="1:15">
      <c r="A10" s="7"/>
      <c r="B10" s="7"/>
      <c r="C10" s="7"/>
      <c r="D10" s="9" t="s">
        <v>676</v>
      </c>
      <c r="E10" s="7">
        <v>0</v>
      </c>
      <c r="F10" s="8">
        <f>G10</f>
        <v>0</v>
      </c>
      <c r="G10" s="8">
        <v>0</v>
      </c>
      <c r="H10" s="8"/>
      <c r="I10" s="7" t="s">
        <v>518</v>
      </c>
      <c r="J10" s="7" t="s">
        <v>518</v>
      </c>
      <c r="K10" s="7" t="s">
        <v>518</v>
      </c>
      <c r="M10" s="3"/>
      <c r="N10" s="3"/>
      <c r="O10" s="3"/>
    </row>
    <row r="11" s="2" customFormat="1" ht="15.4" customHeight="1" spans="1:15">
      <c r="A11" s="7"/>
      <c r="B11" s="7"/>
      <c r="C11" s="7"/>
      <c r="D11" s="9" t="s">
        <v>677</v>
      </c>
      <c r="E11" s="7">
        <v>13.5</v>
      </c>
      <c r="F11" s="8">
        <f>G11</f>
        <v>11.640198</v>
      </c>
      <c r="G11" s="8">
        <f t="shared" si="0"/>
        <v>11.640198</v>
      </c>
      <c r="H11" s="8"/>
      <c r="I11" s="7" t="s">
        <v>518</v>
      </c>
      <c r="J11" s="7" t="s">
        <v>518</v>
      </c>
      <c r="K11" s="7" t="s">
        <v>518</v>
      </c>
      <c r="M11" s="3"/>
      <c r="N11" s="3"/>
      <c r="O11" s="3"/>
    </row>
    <row r="12" s="2" customFormat="1" ht="15.4" customHeight="1" spans="1:15">
      <c r="A12" s="7"/>
      <c r="B12" s="7"/>
      <c r="C12" s="7"/>
      <c r="D12" s="7" t="s">
        <v>622</v>
      </c>
      <c r="E12" s="7">
        <v>0</v>
      </c>
      <c r="F12" s="8">
        <f>G12</f>
        <v>0</v>
      </c>
      <c r="G12" s="7">
        <v>0</v>
      </c>
      <c r="H12" s="7"/>
      <c r="I12" s="7" t="s">
        <v>518</v>
      </c>
      <c r="J12" s="7" t="s">
        <v>518</v>
      </c>
      <c r="K12" s="7" t="s">
        <v>518</v>
      </c>
      <c r="M12" s="3"/>
      <c r="N12" s="3"/>
      <c r="O12" s="3"/>
    </row>
    <row r="13" s="2" customFormat="1" ht="15.4" customHeight="1" spans="1:15">
      <c r="A13" s="7" t="s">
        <v>623</v>
      </c>
      <c r="B13" s="7" t="s">
        <v>624</v>
      </c>
      <c r="C13" s="7"/>
      <c r="D13" s="7"/>
      <c r="E13" s="7"/>
      <c r="F13" s="7" t="s">
        <v>625</v>
      </c>
      <c r="G13" s="7"/>
      <c r="H13" s="7"/>
      <c r="I13" s="7"/>
      <c r="J13" s="7"/>
      <c r="K13" s="7"/>
      <c r="M13" s="3"/>
      <c r="N13" s="3"/>
      <c r="O13" s="3"/>
    </row>
    <row r="14" s="2" customFormat="1" ht="153" customHeight="1" spans="1:15">
      <c r="A14" s="7"/>
      <c r="B14" s="7" t="s">
        <v>678</v>
      </c>
      <c r="C14" s="7"/>
      <c r="D14" s="7"/>
      <c r="E14" s="7"/>
      <c r="F14" s="7" t="s">
        <v>679</v>
      </c>
      <c r="G14" s="7"/>
      <c r="H14" s="7"/>
      <c r="I14" s="7"/>
      <c r="J14" s="7"/>
      <c r="K14" s="7"/>
      <c r="M14" s="3"/>
      <c r="N14" s="3"/>
      <c r="O14" s="3"/>
    </row>
    <row r="15" s="2" customFormat="1" ht="25" customHeight="1" spans="1:15">
      <c r="A15" s="7" t="s">
        <v>628</v>
      </c>
      <c r="B15" s="7" t="s">
        <v>629</v>
      </c>
      <c r="C15" s="7" t="s">
        <v>630</v>
      </c>
      <c r="D15" s="7" t="s">
        <v>631</v>
      </c>
      <c r="E15" s="7" t="s">
        <v>632</v>
      </c>
      <c r="F15" s="7" t="s">
        <v>633</v>
      </c>
      <c r="G15" s="7" t="s">
        <v>618</v>
      </c>
      <c r="H15" s="7" t="s">
        <v>620</v>
      </c>
      <c r="I15" s="7" t="s">
        <v>634</v>
      </c>
      <c r="J15" s="7"/>
      <c r="K15" s="7"/>
      <c r="M15" s="3"/>
      <c r="N15" s="3"/>
      <c r="O15" s="3"/>
    </row>
    <row r="16" s="2" customFormat="1" ht="25" customHeight="1" spans="1:15">
      <c r="A16" s="7"/>
      <c r="B16" s="7" t="s">
        <v>635</v>
      </c>
      <c r="C16" s="10" t="s">
        <v>636</v>
      </c>
      <c r="D16" s="11" t="s">
        <v>680</v>
      </c>
      <c r="E16" s="12" t="s">
        <v>638</v>
      </c>
      <c r="F16" s="12">
        <v>1</v>
      </c>
      <c r="G16" s="7">
        <v>10</v>
      </c>
      <c r="H16" s="7">
        <v>10</v>
      </c>
      <c r="I16" s="7"/>
      <c r="J16" s="7"/>
      <c r="K16" s="7"/>
      <c r="M16" s="3"/>
      <c r="N16" s="3"/>
      <c r="O16" s="3"/>
    </row>
    <row r="17" s="2" customFormat="1" ht="25" customHeight="1" spans="1:15">
      <c r="A17" s="7"/>
      <c r="B17" s="7"/>
      <c r="C17" s="10" t="s">
        <v>641</v>
      </c>
      <c r="D17" s="11" t="s">
        <v>642</v>
      </c>
      <c r="E17" s="12">
        <v>0.95</v>
      </c>
      <c r="F17" s="12">
        <v>1</v>
      </c>
      <c r="G17" s="7">
        <v>15</v>
      </c>
      <c r="H17" s="7">
        <v>15</v>
      </c>
      <c r="I17" s="7"/>
      <c r="J17" s="7"/>
      <c r="K17" s="7"/>
      <c r="M17" s="3"/>
      <c r="N17" s="3"/>
      <c r="O17" s="3"/>
    </row>
    <row r="18" s="2" customFormat="1" ht="25" customHeight="1" spans="1:15">
      <c r="A18" s="7"/>
      <c r="B18" s="7"/>
      <c r="C18" s="10" t="s">
        <v>643</v>
      </c>
      <c r="D18" s="11" t="s">
        <v>681</v>
      </c>
      <c r="E18" s="12" t="s">
        <v>682</v>
      </c>
      <c r="F18" s="13">
        <v>45291</v>
      </c>
      <c r="G18" s="7">
        <v>25</v>
      </c>
      <c r="H18" s="7">
        <v>25</v>
      </c>
      <c r="I18" s="7"/>
      <c r="J18" s="7"/>
      <c r="K18" s="7"/>
      <c r="M18" s="3"/>
      <c r="N18" s="3"/>
      <c r="O18" s="3"/>
    </row>
    <row r="19" s="2" customFormat="1" ht="25" customHeight="1" spans="1:15">
      <c r="A19" s="7"/>
      <c r="B19" s="7" t="s">
        <v>683</v>
      </c>
      <c r="C19" s="10" t="s">
        <v>684</v>
      </c>
      <c r="D19" s="11" t="s">
        <v>685</v>
      </c>
      <c r="E19" s="12">
        <v>0.95</v>
      </c>
      <c r="F19" s="12">
        <v>0.98</v>
      </c>
      <c r="G19" s="7">
        <v>30</v>
      </c>
      <c r="H19" s="7">
        <v>30</v>
      </c>
      <c r="I19" s="7"/>
      <c r="J19" s="7"/>
      <c r="K19" s="7"/>
      <c r="M19" s="3"/>
      <c r="N19" s="3"/>
      <c r="O19" s="3"/>
    </row>
    <row r="20" s="2" customFormat="1" ht="41" customHeight="1" spans="1:15">
      <c r="A20" s="7"/>
      <c r="B20" s="7" t="s">
        <v>661</v>
      </c>
      <c r="C20" s="7" t="s">
        <v>662</v>
      </c>
      <c r="D20" s="11" t="s">
        <v>686</v>
      </c>
      <c r="E20" s="12">
        <v>0.95</v>
      </c>
      <c r="F20" s="12">
        <v>1</v>
      </c>
      <c r="G20" s="7">
        <v>10</v>
      </c>
      <c r="H20" s="7">
        <v>10</v>
      </c>
      <c r="I20" s="7"/>
      <c r="J20" s="7"/>
      <c r="K20" s="7"/>
      <c r="M20" s="3"/>
      <c r="N20" s="3"/>
      <c r="O20" s="3"/>
    </row>
    <row r="21" s="2" customFormat="1" ht="15" customHeight="1" spans="1:15">
      <c r="A21" s="7" t="s">
        <v>664</v>
      </c>
      <c r="B21" s="7"/>
      <c r="C21" s="7"/>
      <c r="D21" s="7"/>
      <c r="E21" s="7"/>
      <c r="F21" s="7"/>
      <c r="G21" s="14">
        <v>90</v>
      </c>
      <c r="H21" s="15"/>
      <c r="I21" s="15"/>
      <c r="J21" s="15"/>
      <c r="K21" s="19"/>
      <c r="M21" s="3"/>
      <c r="N21" s="3"/>
      <c r="O21" s="3"/>
    </row>
    <row r="22" s="2" customFormat="1" ht="35.1" customHeight="1" spans="1:15">
      <c r="A22" s="7" t="s">
        <v>665</v>
      </c>
      <c r="B22" s="11" t="s">
        <v>687</v>
      </c>
      <c r="C22" s="11"/>
      <c r="D22" s="11"/>
      <c r="E22" s="11"/>
      <c r="F22" s="11"/>
      <c r="G22" s="11"/>
      <c r="H22" s="11"/>
      <c r="I22" s="11"/>
      <c r="J22" s="11"/>
      <c r="K22" s="11"/>
      <c r="M22" s="3"/>
      <c r="N22" s="3"/>
      <c r="O22" s="3"/>
    </row>
    <row r="23" s="2" customFormat="1" ht="16.15" customHeight="1" spans="1:15">
      <c r="A23" s="11" t="s">
        <v>667</v>
      </c>
      <c r="B23" s="11"/>
      <c r="C23" s="11"/>
      <c r="D23" s="11"/>
      <c r="E23" s="11"/>
      <c r="F23" s="11"/>
      <c r="G23" s="11"/>
      <c r="H23" s="11"/>
      <c r="I23" s="11"/>
      <c r="J23" s="11"/>
      <c r="K23" s="11"/>
      <c r="M23" s="3"/>
      <c r="N23" s="3"/>
      <c r="O23" s="3"/>
    </row>
    <row r="24" s="2" customFormat="1" ht="150" customHeight="1" spans="1:15">
      <c r="A24" s="16" t="s">
        <v>688</v>
      </c>
      <c r="B24" s="16"/>
      <c r="C24" s="16"/>
      <c r="D24" s="16"/>
      <c r="E24" s="16"/>
      <c r="F24" s="16"/>
      <c r="G24" s="16"/>
      <c r="H24" s="16"/>
      <c r="I24" s="16"/>
      <c r="J24" s="16"/>
      <c r="K24" s="16"/>
      <c r="M24" s="3"/>
      <c r="N24" s="3"/>
      <c r="O24" s="3"/>
    </row>
    <row r="25" s="1" customFormat="1" ht="23.65" customHeight="1" spans="1:15">
      <c r="A25" s="5" t="s">
        <v>670</v>
      </c>
      <c r="B25" s="5"/>
      <c r="C25" s="5"/>
      <c r="D25" s="5"/>
      <c r="E25" s="5"/>
      <c r="F25" s="5"/>
      <c r="G25" s="5"/>
      <c r="H25" s="5"/>
      <c r="I25" s="5"/>
      <c r="J25" s="5"/>
      <c r="K25" s="5"/>
      <c r="M25" s="3"/>
      <c r="N25" s="3"/>
      <c r="O25" s="3"/>
    </row>
    <row r="26" s="2" customFormat="1" ht="13.35" customHeight="1" spans="1:15">
      <c r="A26" s="1" t="s">
        <v>605</v>
      </c>
      <c r="B26" s="1"/>
      <c r="C26" s="1"/>
      <c r="D26" s="1"/>
      <c r="E26" s="1"/>
      <c r="F26" s="1"/>
      <c r="G26" s="1"/>
      <c r="H26" s="1"/>
      <c r="I26" s="1"/>
      <c r="J26" s="1"/>
      <c r="K26" s="1"/>
      <c r="M26" s="3"/>
      <c r="N26" s="3"/>
      <c r="O26" s="3"/>
    </row>
    <row r="27" s="2" customFormat="1" ht="15.4" customHeight="1" spans="1:15">
      <c r="A27" s="6" t="s">
        <v>606</v>
      </c>
      <c r="B27" s="6"/>
      <c r="C27" s="6"/>
      <c r="D27" s="6"/>
      <c r="E27" s="6"/>
      <c r="F27" s="6" t="s">
        <v>671</v>
      </c>
      <c r="G27" s="6"/>
      <c r="H27" s="6"/>
      <c r="I27" s="6"/>
      <c r="J27" s="6"/>
      <c r="K27" s="6"/>
      <c r="M27" s="3"/>
      <c r="N27" s="3"/>
      <c r="O27" s="3"/>
    </row>
    <row r="28" s="2" customFormat="1" ht="15.4" customHeight="1" spans="1:15">
      <c r="A28" s="7" t="s">
        <v>672</v>
      </c>
      <c r="B28" s="7"/>
      <c r="C28" s="7"/>
      <c r="D28" s="7" t="s">
        <v>689</v>
      </c>
      <c r="E28" s="7"/>
      <c r="F28" s="7"/>
      <c r="G28" s="7"/>
      <c r="H28" s="7"/>
      <c r="I28" s="7"/>
      <c r="J28" s="7"/>
      <c r="K28" s="7"/>
      <c r="M28" s="3"/>
      <c r="N28" s="3"/>
      <c r="O28" s="3"/>
    </row>
    <row r="29" s="2" customFormat="1" ht="29" customHeight="1" spans="1:15">
      <c r="A29" s="7" t="s">
        <v>610</v>
      </c>
      <c r="B29" s="7"/>
      <c r="C29" s="7"/>
      <c r="D29" s="7" t="s">
        <v>611</v>
      </c>
      <c r="E29" s="7"/>
      <c r="F29" s="7" t="s">
        <v>612</v>
      </c>
      <c r="G29" s="7" t="s">
        <v>609</v>
      </c>
      <c r="H29" s="7"/>
      <c r="I29" s="7"/>
      <c r="J29" s="7"/>
      <c r="K29" s="7"/>
      <c r="M29" s="3"/>
      <c r="N29" s="3"/>
      <c r="O29" s="3"/>
    </row>
    <row r="30" s="2" customFormat="1" ht="15.4" customHeight="1" spans="1:15">
      <c r="A30" s="7" t="s">
        <v>674</v>
      </c>
      <c r="B30" s="7"/>
      <c r="C30" s="7"/>
      <c r="D30" s="7" t="s">
        <v>614</v>
      </c>
      <c r="E30" s="7" t="s">
        <v>615</v>
      </c>
      <c r="F30" s="7" t="s">
        <v>616</v>
      </c>
      <c r="G30" s="7" t="s">
        <v>617</v>
      </c>
      <c r="H30" s="7"/>
      <c r="I30" s="7" t="s">
        <v>618</v>
      </c>
      <c r="J30" s="7" t="s">
        <v>619</v>
      </c>
      <c r="K30" s="7" t="s">
        <v>620</v>
      </c>
      <c r="M30" s="3"/>
      <c r="N30" s="3"/>
      <c r="O30" s="3"/>
    </row>
    <row r="31" s="2" customFormat="1" ht="15.4" customHeight="1" spans="1:15">
      <c r="A31" s="7"/>
      <c r="B31" s="7"/>
      <c r="C31" s="7"/>
      <c r="D31" s="7" t="s">
        <v>621</v>
      </c>
      <c r="E31" s="7">
        <v>4</v>
      </c>
      <c r="F31" s="8">
        <v>4</v>
      </c>
      <c r="G31" s="8">
        <v>4</v>
      </c>
      <c r="H31" s="8"/>
      <c r="I31" s="7">
        <v>10</v>
      </c>
      <c r="J31" s="12">
        <v>1</v>
      </c>
      <c r="K31" s="7">
        <v>10</v>
      </c>
      <c r="M31" s="3"/>
      <c r="N31" s="3"/>
      <c r="O31" s="3"/>
    </row>
    <row r="32" s="2" customFormat="1" ht="15.4" customHeight="1" spans="1:15">
      <c r="A32" s="7"/>
      <c r="B32" s="7"/>
      <c r="C32" s="7"/>
      <c r="D32" s="7" t="s">
        <v>675</v>
      </c>
      <c r="E32" s="7">
        <v>4</v>
      </c>
      <c r="F32" s="8">
        <v>4</v>
      </c>
      <c r="G32" s="8">
        <v>4</v>
      </c>
      <c r="H32" s="8"/>
      <c r="I32" s="7" t="s">
        <v>518</v>
      </c>
      <c r="J32" s="7" t="s">
        <v>518</v>
      </c>
      <c r="K32" s="7" t="s">
        <v>518</v>
      </c>
      <c r="M32" s="3"/>
      <c r="N32" s="3"/>
      <c r="O32" s="3"/>
    </row>
    <row r="33" s="2" customFormat="1" ht="15.4" customHeight="1" spans="1:15">
      <c r="A33" s="7"/>
      <c r="B33" s="7"/>
      <c r="C33" s="7"/>
      <c r="D33" s="9" t="s">
        <v>676</v>
      </c>
      <c r="E33" s="7">
        <v>0</v>
      </c>
      <c r="F33" s="8">
        <v>0</v>
      </c>
      <c r="G33" s="8">
        <v>0</v>
      </c>
      <c r="H33" s="8"/>
      <c r="I33" s="7" t="s">
        <v>518</v>
      </c>
      <c r="J33" s="7" t="s">
        <v>518</v>
      </c>
      <c r="K33" s="7" t="s">
        <v>518</v>
      </c>
      <c r="M33" s="3"/>
      <c r="N33" s="3"/>
      <c r="O33" s="3"/>
    </row>
    <row r="34" s="2" customFormat="1" ht="15.4" customHeight="1" spans="1:15">
      <c r="A34" s="7"/>
      <c r="B34" s="7"/>
      <c r="C34" s="7"/>
      <c r="D34" s="9" t="s">
        <v>677</v>
      </c>
      <c r="E34" s="7">
        <v>4</v>
      </c>
      <c r="F34" s="8">
        <v>4</v>
      </c>
      <c r="G34" s="8">
        <v>4</v>
      </c>
      <c r="H34" s="8"/>
      <c r="I34" s="7" t="s">
        <v>518</v>
      </c>
      <c r="J34" s="7" t="s">
        <v>518</v>
      </c>
      <c r="K34" s="7" t="s">
        <v>518</v>
      </c>
      <c r="M34" s="3"/>
      <c r="N34" s="3"/>
      <c r="O34" s="3"/>
    </row>
    <row r="35" s="2" customFormat="1" ht="15.4" customHeight="1" spans="1:15">
      <c r="A35" s="7"/>
      <c r="B35" s="7"/>
      <c r="C35" s="7"/>
      <c r="D35" s="7" t="s">
        <v>622</v>
      </c>
      <c r="E35" s="7">
        <v>0</v>
      </c>
      <c r="F35" s="7">
        <v>0</v>
      </c>
      <c r="G35" s="7">
        <v>0</v>
      </c>
      <c r="H35" s="7"/>
      <c r="I35" s="7" t="s">
        <v>518</v>
      </c>
      <c r="J35" s="7" t="s">
        <v>518</v>
      </c>
      <c r="K35" s="7" t="s">
        <v>518</v>
      </c>
      <c r="M35" s="3"/>
      <c r="N35" s="3"/>
      <c r="O35" s="3"/>
    </row>
    <row r="36" s="2" customFormat="1" ht="15.4" customHeight="1" spans="1:15">
      <c r="A36" s="7" t="s">
        <v>623</v>
      </c>
      <c r="B36" s="7" t="s">
        <v>624</v>
      </c>
      <c r="C36" s="7"/>
      <c r="D36" s="7"/>
      <c r="E36" s="7"/>
      <c r="F36" s="7" t="s">
        <v>625</v>
      </c>
      <c r="G36" s="7"/>
      <c r="H36" s="7"/>
      <c r="I36" s="7"/>
      <c r="J36" s="7"/>
      <c r="K36" s="7"/>
      <c r="M36" s="3"/>
      <c r="N36" s="3"/>
      <c r="O36" s="3"/>
    </row>
    <row r="37" s="2" customFormat="1" ht="312" customHeight="1" spans="1:15">
      <c r="A37" s="7"/>
      <c r="B37" s="7" t="s">
        <v>690</v>
      </c>
      <c r="C37" s="7"/>
      <c r="D37" s="7"/>
      <c r="E37" s="7"/>
      <c r="F37" s="7" t="s">
        <v>691</v>
      </c>
      <c r="G37" s="7"/>
      <c r="H37" s="7"/>
      <c r="I37" s="7"/>
      <c r="J37" s="7"/>
      <c r="K37" s="7"/>
      <c r="M37" s="3"/>
      <c r="N37" s="3"/>
      <c r="O37" s="3"/>
    </row>
    <row r="38" s="2" customFormat="1" ht="25" customHeight="1" spans="1:15">
      <c r="A38" s="7" t="s">
        <v>628</v>
      </c>
      <c r="B38" s="7" t="s">
        <v>629</v>
      </c>
      <c r="C38" s="7" t="s">
        <v>630</v>
      </c>
      <c r="D38" s="7" t="s">
        <v>631</v>
      </c>
      <c r="E38" s="7" t="s">
        <v>632</v>
      </c>
      <c r="F38" s="7" t="s">
        <v>633</v>
      </c>
      <c r="G38" s="7" t="s">
        <v>618</v>
      </c>
      <c r="H38" s="7" t="s">
        <v>620</v>
      </c>
      <c r="I38" s="7" t="s">
        <v>634</v>
      </c>
      <c r="J38" s="7"/>
      <c r="K38" s="7"/>
      <c r="M38" s="3"/>
      <c r="N38" s="3"/>
      <c r="O38" s="3"/>
    </row>
    <row r="39" s="2" customFormat="1" ht="25" customHeight="1" spans="1:15">
      <c r="A39" s="7"/>
      <c r="B39" s="7" t="s">
        <v>635</v>
      </c>
      <c r="C39" s="10" t="s">
        <v>636</v>
      </c>
      <c r="D39" s="11" t="s">
        <v>692</v>
      </c>
      <c r="E39" s="12" t="s">
        <v>693</v>
      </c>
      <c r="F39" s="12" t="s">
        <v>693</v>
      </c>
      <c r="G39" s="7">
        <v>20</v>
      </c>
      <c r="H39" s="7">
        <v>20</v>
      </c>
      <c r="I39" s="7"/>
      <c r="J39" s="7"/>
      <c r="K39" s="7"/>
      <c r="M39" s="3"/>
      <c r="N39" s="3"/>
      <c r="O39" s="3"/>
    </row>
    <row r="40" s="2" customFormat="1" ht="25" customHeight="1" spans="1:15">
      <c r="A40" s="7"/>
      <c r="B40" s="7"/>
      <c r="C40" s="10" t="s">
        <v>641</v>
      </c>
      <c r="D40" s="11" t="s">
        <v>694</v>
      </c>
      <c r="E40" s="17" t="s">
        <v>695</v>
      </c>
      <c r="F40" s="12">
        <v>0.98</v>
      </c>
      <c r="G40" s="7">
        <v>20</v>
      </c>
      <c r="H40" s="7">
        <v>20</v>
      </c>
      <c r="I40" s="7"/>
      <c r="J40" s="7"/>
      <c r="K40" s="7"/>
      <c r="M40" s="3"/>
      <c r="N40" s="3"/>
      <c r="O40" s="3"/>
    </row>
    <row r="41" s="2" customFormat="1" ht="25" customHeight="1" spans="1:15">
      <c r="A41" s="7"/>
      <c r="B41" s="7"/>
      <c r="C41" s="10" t="s">
        <v>643</v>
      </c>
      <c r="D41" s="11" t="s">
        <v>696</v>
      </c>
      <c r="E41" s="12" t="s">
        <v>697</v>
      </c>
      <c r="F41" s="13" t="s">
        <v>697</v>
      </c>
      <c r="G41" s="7">
        <v>10</v>
      </c>
      <c r="H41" s="7">
        <v>10</v>
      </c>
      <c r="I41" s="7"/>
      <c r="J41" s="7"/>
      <c r="K41" s="7"/>
      <c r="M41" s="3"/>
      <c r="N41" s="3"/>
      <c r="O41" s="3"/>
    </row>
    <row r="42" s="2" customFormat="1" ht="25" customHeight="1" spans="1:15">
      <c r="A42" s="7"/>
      <c r="B42" s="7" t="s">
        <v>683</v>
      </c>
      <c r="C42" s="10" t="s">
        <v>684</v>
      </c>
      <c r="D42" s="11" t="s">
        <v>698</v>
      </c>
      <c r="E42" s="12" t="s">
        <v>699</v>
      </c>
      <c r="F42" s="12" t="s">
        <v>700</v>
      </c>
      <c r="G42" s="7">
        <v>30</v>
      </c>
      <c r="H42" s="7">
        <v>30</v>
      </c>
      <c r="I42" s="7"/>
      <c r="J42" s="7"/>
      <c r="K42" s="7"/>
      <c r="M42" s="3"/>
      <c r="N42" s="3"/>
      <c r="O42" s="3"/>
    </row>
    <row r="43" s="2" customFormat="1" ht="41" customHeight="1" spans="1:15">
      <c r="A43" s="7"/>
      <c r="B43" s="7" t="s">
        <v>661</v>
      </c>
      <c r="C43" s="7" t="s">
        <v>662</v>
      </c>
      <c r="D43" s="11" t="s">
        <v>701</v>
      </c>
      <c r="E43" s="12">
        <v>0.9</v>
      </c>
      <c r="F43" s="12">
        <v>1</v>
      </c>
      <c r="G43" s="7">
        <v>10</v>
      </c>
      <c r="H43" s="7">
        <v>10</v>
      </c>
      <c r="I43" s="7"/>
      <c r="J43" s="7"/>
      <c r="K43" s="7"/>
      <c r="M43" s="3"/>
      <c r="N43" s="3"/>
      <c r="O43" s="3"/>
    </row>
    <row r="44" s="2" customFormat="1" ht="15" customHeight="1" spans="1:15">
      <c r="A44" s="7" t="s">
        <v>664</v>
      </c>
      <c r="B44" s="7"/>
      <c r="C44" s="7"/>
      <c r="D44" s="7"/>
      <c r="E44" s="7"/>
      <c r="F44" s="7"/>
      <c r="G44" s="14">
        <v>90</v>
      </c>
      <c r="H44" s="15"/>
      <c r="I44" s="15"/>
      <c r="J44" s="15"/>
      <c r="K44" s="19"/>
      <c r="M44" s="3"/>
      <c r="N44" s="3"/>
      <c r="O44" s="3"/>
    </row>
    <row r="45" s="2" customFormat="1" ht="35.1" customHeight="1" spans="1:15">
      <c r="A45" s="7" t="s">
        <v>665</v>
      </c>
      <c r="B45" s="11" t="s">
        <v>687</v>
      </c>
      <c r="C45" s="11"/>
      <c r="D45" s="11"/>
      <c r="E45" s="11"/>
      <c r="F45" s="11"/>
      <c r="G45" s="11"/>
      <c r="H45" s="11"/>
      <c r="I45" s="11"/>
      <c r="J45" s="11"/>
      <c r="K45" s="11"/>
      <c r="M45" s="3"/>
      <c r="N45" s="3"/>
      <c r="O45" s="3"/>
    </row>
    <row r="46" s="2" customFormat="1" ht="16.15" customHeight="1" spans="1:15">
      <c r="A46" s="11" t="s">
        <v>667</v>
      </c>
      <c r="B46" s="11"/>
      <c r="C46" s="11"/>
      <c r="D46" s="11"/>
      <c r="E46" s="11"/>
      <c r="F46" s="11"/>
      <c r="G46" s="11"/>
      <c r="H46" s="11"/>
      <c r="I46" s="11"/>
      <c r="J46" s="11"/>
      <c r="K46" s="11"/>
      <c r="M46" s="3"/>
      <c r="N46" s="3"/>
      <c r="O46" s="3"/>
    </row>
    <row r="47" s="2" customFormat="1" ht="150" customHeight="1" spans="1:15">
      <c r="A47" s="16" t="s">
        <v>688</v>
      </c>
      <c r="B47" s="16"/>
      <c r="C47" s="16"/>
      <c r="D47" s="16"/>
      <c r="E47" s="16"/>
      <c r="F47" s="16"/>
      <c r="G47" s="16"/>
      <c r="H47" s="16"/>
      <c r="I47" s="16"/>
      <c r="J47" s="16"/>
      <c r="K47" s="16"/>
      <c r="M47" s="3"/>
      <c r="N47" s="3"/>
      <c r="O47" s="3"/>
    </row>
    <row r="48" s="1" customFormat="1" ht="23.65" customHeight="1" spans="1:15">
      <c r="A48" s="5" t="s">
        <v>670</v>
      </c>
      <c r="B48" s="5"/>
      <c r="C48" s="5"/>
      <c r="D48" s="5"/>
      <c r="E48" s="5"/>
      <c r="F48" s="5"/>
      <c r="G48" s="5"/>
      <c r="H48" s="5"/>
      <c r="I48" s="5"/>
      <c r="J48" s="5"/>
      <c r="K48" s="5"/>
      <c r="M48" s="3"/>
      <c r="N48" s="3"/>
      <c r="O48" s="3"/>
    </row>
    <row r="49" s="2" customFormat="1" ht="13.35" customHeight="1" spans="1:15">
      <c r="A49" s="1" t="s">
        <v>605</v>
      </c>
      <c r="B49" s="1"/>
      <c r="C49" s="1"/>
      <c r="D49" s="1"/>
      <c r="E49" s="1"/>
      <c r="F49" s="1"/>
      <c r="G49" s="1"/>
      <c r="H49" s="1"/>
      <c r="I49" s="1"/>
      <c r="J49" s="1"/>
      <c r="K49" s="1"/>
      <c r="M49" s="3"/>
      <c r="N49" s="3"/>
      <c r="O49" s="3"/>
    </row>
    <row r="50" s="2" customFormat="1" ht="15.4" customHeight="1" spans="1:15">
      <c r="A50" s="6" t="s">
        <v>606</v>
      </c>
      <c r="B50" s="6"/>
      <c r="C50" s="6"/>
      <c r="D50" s="6"/>
      <c r="E50" s="6"/>
      <c r="F50" s="6" t="s">
        <v>671</v>
      </c>
      <c r="G50" s="6"/>
      <c r="H50" s="6"/>
      <c r="I50" s="6"/>
      <c r="J50" s="6"/>
      <c r="K50" s="6"/>
      <c r="M50" s="3"/>
      <c r="N50" s="3"/>
      <c r="O50" s="3"/>
    </row>
    <row r="51" s="2" customFormat="1" ht="15.4" customHeight="1" spans="1:15">
      <c r="A51" s="7" t="s">
        <v>672</v>
      </c>
      <c r="B51" s="7"/>
      <c r="C51" s="7"/>
      <c r="D51" s="7" t="s">
        <v>702</v>
      </c>
      <c r="E51" s="7"/>
      <c r="F51" s="7"/>
      <c r="G51" s="7"/>
      <c r="H51" s="7"/>
      <c r="I51" s="7"/>
      <c r="J51" s="7"/>
      <c r="K51" s="7"/>
      <c r="M51" s="3"/>
      <c r="N51" s="3"/>
      <c r="O51" s="3"/>
    </row>
    <row r="52" s="2" customFormat="1" ht="29" customHeight="1" spans="1:15">
      <c r="A52" s="7" t="s">
        <v>610</v>
      </c>
      <c r="B52" s="7"/>
      <c r="C52" s="7"/>
      <c r="D52" s="7" t="s">
        <v>611</v>
      </c>
      <c r="E52" s="7"/>
      <c r="F52" s="7" t="s">
        <v>612</v>
      </c>
      <c r="G52" s="7" t="s">
        <v>609</v>
      </c>
      <c r="H52" s="7"/>
      <c r="I52" s="7"/>
      <c r="J52" s="7"/>
      <c r="K52" s="7"/>
      <c r="M52" s="3"/>
      <c r="N52" s="3"/>
      <c r="O52" s="3"/>
    </row>
    <row r="53" s="2" customFormat="1" ht="15.4" customHeight="1" spans="1:15">
      <c r="A53" s="7" t="s">
        <v>674</v>
      </c>
      <c r="B53" s="7"/>
      <c r="C53" s="7"/>
      <c r="D53" s="7" t="s">
        <v>614</v>
      </c>
      <c r="E53" s="7" t="s">
        <v>615</v>
      </c>
      <c r="F53" s="7" t="s">
        <v>616</v>
      </c>
      <c r="G53" s="7" t="s">
        <v>617</v>
      </c>
      <c r="H53" s="7"/>
      <c r="I53" s="7" t="s">
        <v>618</v>
      </c>
      <c r="J53" s="7" t="s">
        <v>619</v>
      </c>
      <c r="K53" s="7" t="s">
        <v>620</v>
      </c>
      <c r="M53" s="3"/>
      <c r="N53" s="3"/>
      <c r="O53" s="3"/>
    </row>
    <row r="54" s="2" customFormat="1" ht="15.4" customHeight="1" spans="1:15">
      <c r="A54" s="7"/>
      <c r="B54" s="7"/>
      <c r="C54" s="7"/>
      <c r="D54" s="7" t="s">
        <v>621</v>
      </c>
      <c r="E54" s="7">
        <v>0</v>
      </c>
      <c r="F54" s="8">
        <f t="shared" ref="F54:F57" si="1">G54</f>
        <v>9.24</v>
      </c>
      <c r="G54" s="8">
        <v>9.24</v>
      </c>
      <c r="H54" s="8"/>
      <c r="I54" s="7">
        <v>10</v>
      </c>
      <c r="J54" s="12">
        <v>1</v>
      </c>
      <c r="K54" s="7">
        <v>10</v>
      </c>
      <c r="M54" s="3"/>
      <c r="N54" s="3"/>
      <c r="O54" s="3"/>
    </row>
    <row r="55" s="2" customFormat="1" ht="15.4" customHeight="1" spans="1:15">
      <c r="A55" s="7"/>
      <c r="B55" s="7"/>
      <c r="C55" s="7"/>
      <c r="D55" s="7" t="s">
        <v>675</v>
      </c>
      <c r="E55" s="7">
        <v>0</v>
      </c>
      <c r="F55" s="8">
        <f t="shared" si="1"/>
        <v>9.24</v>
      </c>
      <c r="G55" s="8">
        <v>9.24</v>
      </c>
      <c r="H55" s="8"/>
      <c r="I55" s="7" t="s">
        <v>518</v>
      </c>
      <c r="J55" s="7" t="s">
        <v>518</v>
      </c>
      <c r="K55" s="7" t="s">
        <v>518</v>
      </c>
      <c r="M55" s="3"/>
      <c r="N55" s="3"/>
      <c r="O55" s="3"/>
    </row>
    <row r="56" s="2" customFormat="1" ht="15.4" customHeight="1" spans="1:15">
      <c r="A56" s="7"/>
      <c r="B56" s="7"/>
      <c r="C56" s="7"/>
      <c r="D56" s="9" t="s">
        <v>676</v>
      </c>
      <c r="E56" s="7">
        <v>0</v>
      </c>
      <c r="F56" s="8">
        <v>0</v>
      </c>
      <c r="G56" s="8">
        <v>0</v>
      </c>
      <c r="H56" s="8"/>
      <c r="I56" s="7" t="s">
        <v>518</v>
      </c>
      <c r="J56" s="7" t="s">
        <v>518</v>
      </c>
      <c r="K56" s="7" t="s">
        <v>518</v>
      </c>
      <c r="M56" s="3"/>
      <c r="N56" s="3"/>
      <c r="O56" s="3"/>
    </row>
    <row r="57" s="2" customFormat="1" ht="15.4" customHeight="1" spans="1:15">
      <c r="A57" s="7"/>
      <c r="B57" s="7"/>
      <c r="C57" s="7"/>
      <c r="D57" s="9" t="s">
        <v>677</v>
      </c>
      <c r="E57" s="7">
        <v>0</v>
      </c>
      <c r="F57" s="8">
        <f t="shared" si="1"/>
        <v>9.24</v>
      </c>
      <c r="G57" s="8">
        <v>9.24</v>
      </c>
      <c r="H57" s="8"/>
      <c r="I57" s="7" t="s">
        <v>518</v>
      </c>
      <c r="J57" s="7" t="s">
        <v>518</v>
      </c>
      <c r="K57" s="7" t="s">
        <v>518</v>
      </c>
      <c r="M57" s="3"/>
      <c r="N57" s="3"/>
      <c r="O57" s="3"/>
    </row>
    <row r="58" s="2" customFormat="1" ht="15.4" customHeight="1" spans="1:15">
      <c r="A58" s="7"/>
      <c r="B58" s="7"/>
      <c r="C58" s="7"/>
      <c r="D58" s="7" t="s">
        <v>622</v>
      </c>
      <c r="E58" s="7">
        <v>0</v>
      </c>
      <c r="F58" s="7">
        <v>0</v>
      </c>
      <c r="G58" s="7">
        <v>0</v>
      </c>
      <c r="H58" s="7"/>
      <c r="I58" s="7" t="s">
        <v>518</v>
      </c>
      <c r="J58" s="7" t="s">
        <v>518</v>
      </c>
      <c r="K58" s="7" t="s">
        <v>518</v>
      </c>
      <c r="M58" s="3"/>
      <c r="N58" s="3"/>
      <c r="O58" s="3"/>
    </row>
    <row r="59" s="2" customFormat="1" ht="15.4" customHeight="1" spans="1:15">
      <c r="A59" s="7" t="s">
        <v>623</v>
      </c>
      <c r="B59" s="7" t="s">
        <v>624</v>
      </c>
      <c r="C59" s="7"/>
      <c r="D59" s="7"/>
      <c r="E59" s="7"/>
      <c r="F59" s="7" t="s">
        <v>625</v>
      </c>
      <c r="G59" s="7"/>
      <c r="H59" s="7"/>
      <c r="I59" s="7"/>
      <c r="J59" s="7"/>
      <c r="K59" s="7"/>
      <c r="M59" s="3"/>
      <c r="N59" s="3"/>
      <c r="O59" s="3"/>
    </row>
    <row r="60" s="2" customFormat="1" ht="90" customHeight="1" spans="1:15">
      <c r="A60" s="7"/>
      <c r="B60" s="7" t="s">
        <v>703</v>
      </c>
      <c r="C60" s="7"/>
      <c r="D60" s="7"/>
      <c r="E60" s="7"/>
      <c r="F60" s="7" t="s">
        <v>704</v>
      </c>
      <c r="G60" s="7"/>
      <c r="H60" s="7"/>
      <c r="I60" s="7"/>
      <c r="J60" s="7"/>
      <c r="K60" s="7"/>
      <c r="M60" s="3"/>
      <c r="N60" s="3"/>
      <c r="O60" s="3"/>
    </row>
    <row r="61" s="2" customFormat="1" ht="25" customHeight="1" spans="1:15">
      <c r="A61" s="7" t="s">
        <v>628</v>
      </c>
      <c r="B61" s="7" t="s">
        <v>629</v>
      </c>
      <c r="C61" s="7" t="s">
        <v>630</v>
      </c>
      <c r="D61" s="7" t="s">
        <v>631</v>
      </c>
      <c r="E61" s="7" t="s">
        <v>632</v>
      </c>
      <c r="F61" s="7" t="s">
        <v>633</v>
      </c>
      <c r="G61" s="7" t="s">
        <v>618</v>
      </c>
      <c r="H61" s="7" t="s">
        <v>620</v>
      </c>
      <c r="I61" s="7" t="s">
        <v>634</v>
      </c>
      <c r="J61" s="7"/>
      <c r="K61" s="7"/>
      <c r="M61" s="3"/>
      <c r="N61" s="3"/>
      <c r="O61" s="3"/>
    </row>
    <row r="62" s="2" customFormat="1" ht="25" customHeight="1" spans="1:15">
      <c r="A62" s="7"/>
      <c r="B62" s="7" t="s">
        <v>635</v>
      </c>
      <c r="C62" s="10" t="s">
        <v>636</v>
      </c>
      <c r="D62" s="11" t="s">
        <v>705</v>
      </c>
      <c r="E62" s="12" t="s">
        <v>706</v>
      </c>
      <c r="F62" s="12" t="s">
        <v>706</v>
      </c>
      <c r="G62" s="7">
        <v>20</v>
      </c>
      <c r="H62" s="7">
        <v>20</v>
      </c>
      <c r="I62" s="7"/>
      <c r="J62" s="7"/>
      <c r="K62" s="7"/>
      <c r="M62" s="3"/>
      <c r="N62" s="3"/>
      <c r="O62" s="3"/>
    </row>
    <row r="63" s="2" customFormat="1" ht="25" customHeight="1" spans="1:15">
      <c r="A63" s="7"/>
      <c r="B63" s="7"/>
      <c r="C63" s="10" t="s">
        <v>636</v>
      </c>
      <c r="D63" s="11" t="s">
        <v>707</v>
      </c>
      <c r="E63" s="12">
        <v>1</v>
      </c>
      <c r="F63" s="12">
        <v>1</v>
      </c>
      <c r="G63" s="7">
        <v>10</v>
      </c>
      <c r="H63" s="7">
        <v>10</v>
      </c>
      <c r="I63" s="7"/>
      <c r="J63" s="7"/>
      <c r="K63" s="7"/>
      <c r="M63" s="3"/>
      <c r="N63" s="3"/>
      <c r="O63" s="3"/>
    </row>
    <row r="64" s="2" customFormat="1" ht="25" customHeight="1" spans="1:15">
      <c r="A64" s="7"/>
      <c r="B64" s="7"/>
      <c r="C64" s="10" t="s">
        <v>641</v>
      </c>
      <c r="D64" s="11" t="s">
        <v>708</v>
      </c>
      <c r="E64" s="12">
        <v>1</v>
      </c>
      <c r="F64" s="12">
        <v>1</v>
      </c>
      <c r="G64" s="7">
        <v>10</v>
      </c>
      <c r="H64" s="7">
        <v>10</v>
      </c>
      <c r="I64" s="7"/>
      <c r="J64" s="7"/>
      <c r="K64" s="7"/>
      <c r="M64" s="3"/>
      <c r="N64" s="3"/>
      <c r="O64" s="3"/>
    </row>
    <row r="65" s="2" customFormat="1" ht="25" customHeight="1" spans="1:15">
      <c r="A65" s="7"/>
      <c r="B65" s="7"/>
      <c r="C65" s="10" t="s">
        <v>643</v>
      </c>
      <c r="D65" s="11" t="s">
        <v>709</v>
      </c>
      <c r="E65" s="12">
        <v>1</v>
      </c>
      <c r="F65" s="12">
        <v>1</v>
      </c>
      <c r="G65" s="7">
        <v>10</v>
      </c>
      <c r="H65" s="7">
        <v>10</v>
      </c>
      <c r="I65" s="7"/>
      <c r="J65" s="7"/>
      <c r="K65" s="7"/>
      <c r="M65" s="3"/>
      <c r="N65" s="3"/>
      <c r="O65" s="3"/>
    </row>
    <row r="66" s="2" customFormat="1" ht="25" customHeight="1" spans="1:15">
      <c r="A66" s="7"/>
      <c r="B66" s="10" t="s">
        <v>683</v>
      </c>
      <c r="C66" s="10" t="s">
        <v>684</v>
      </c>
      <c r="D66" s="11" t="s">
        <v>710</v>
      </c>
      <c r="E66" s="12">
        <v>1</v>
      </c>
      <c r="F66" s="12">
        <v>1</v>
      </c>
      <c r="G66" s="7">
        <v>15</v>
      </c>
      <c r="H66" s="7">
        <v>15</v>
      </c>
      <c r="I66" s="7"/>
      <c r="J66" s="7"/>
      <c r="K66" s="7"/>
      <c r="M66" s="3"/>
      <c r="N66" s="3"/>
      <c r="O66" s="3"/>
    </row>
    <row r="67" s="2" customFormat="1" ht="25" customHeight="1" spans="1:15">
      <c r="A67" s="7"/>
      <c r="B67" s="20"/>
      <c r="C67" s="10" t="s">
        <v>684</v>
      </c>
      <c r="D67" s="11" t="s">
        <v>711</v>
      </c>
      <c r="E67" s="12" t="s">
        <v>699</v>
      </c>
      <c r="F67" s="13" t="s">
        <v>700</v>
      </c>
      <c r="G67" s="7">
        <v>15</v>
      </c>
      <c r="H67" s="7">
        <v>15</v>
      </c>
      <c r="I67" s="7"/>
      <c r="J67" s="7"/>
      <c r="K67" s="7"/>
      <c r="M67" s="3"/>
      <c r="N67" s="3"/>
      <c r="O67" s="3"/>
    </row>
    <row r="68" s="2" customFormat="1" ht="41" customHeight="1" spans="1:15">
      <c r="A68" s="7"/>
      <c r="B68" s="7" t="s">
        <v>661</v>
      </c>
      <c r="C68" s="7" t="s">
        <v>662</v>
      </c>
      <c r="D68" s="11" t="s">
        <v>712</v>
      </c>
      <c r="E68" s="12">
        <v>0.9</v>
      </c>
      <c r="F68" s="12">
        <v>1</v>
      </c>
      <c r="G68" s="7">
        <v>10</v>
      </c>
      <c r="H68" s="7">
        <v>10</v>
      </c>
      <c r="I68" s="7"/>
      <c r="J68" s="7"/>
      <c r="K68" s="7"/>
      <c r="M68" s="3"/>
      <c r="N68" s="3"/>
      <c r="O68" s="3"/>
    </row>
    <row r="69" s="2" customFormat="1" ht="15" customHeight="1" spans="1:15">
      <c r="A69" s="7" t="s">
        <v>664</v>
      </c>
      <c r="B69" s="7"/>
      <c r="C69" s="7"/>
      <c r="D69" s="7"/>
      <c r="E69" s="7"/>
      <c r="F69" s="7"/>
      <c r="G69" s="14">
        <v>90</v>
      </c>
      <c r="H69" s="15"/>
      <c r="I69" s="15"/>
      <c r="J69" s="15"/>
      <c r="K69" s="19"/>
      <c r="M69" s="3"/>
      <c r="N69" s="3"/>
      <c r="O69" s="3"/>
    </row>
    <row r="70" s="2" customFormat="1" ht="35.1" customHeight="1" spans="1:15">
      <c r="A70" s="7" t="s">
        <v>665</v>
      </c>
      <c r="B70" s="11" t="s">
        <v>687</v>
      </c>
      <c r="C70" s="11"/>
      <c r="D70" s="11"/>
      <c r="E70" s="11"/>
      <c r="F70" s="11"/>
      <c r="G70" s="11"/>
      <c r="H70" s="11"/>
      <c r="I70" s="11"/>
      <c r="J70" s="11"/>
      <c r="K70" s="11"/>
      <c r="M70" s="3"/>
      <c r="N70" s="3"/>
      <c r="O70" s="3"/>
    </row>
    <row r="71" s="2" customFormat="1" ht="16.15" customHeight="1" spans="1:15">
      <c r="A71" s="11" t="s">
        <v>667</v>
      </c>
      <c r="B71" s="11"/>
      <c r="C71" s="11"/>
      <c r="D71" s="11"/>
      <c r="E71" s="11"/>
      <c r="F71" s="11"/>
      <c r="G71" s="11"/>
      <c r="H71" s="11"/>
      <c r="I71" s="11"/>
      <c r="J71" s="11"/>
      <c r="K71" s="11"/>
      <c r="M71" s="3"/>
      <c r="N71" s="3"/>
      <c r="O71" s="3"/>
    </row>
    <row r="72" s="2" customFormat="1" ht="150" customHeight="1" spans="1:15">
      <c r="A72" s="16" t="s">
        <v>688</v>
      </c>
      <c r="B72" s="16"/>
      <c r="C72" s="16"/>
      <c r="D72" s="16"/>
      <c r="E72" s="16"/>
      <c r="F72" s="16"/>
      <c r="G72" s="16"/>
      <c r="H72" s="16"/>
      <c r="I72" s="16"/>
      <c r="J72" s="16"/>
      <c r="K72" s="16"/>
      <c r="M72" s="3"/>
      <c r="N72" s="3"/>
      <c r="O72" s="3"/>
    </row>
    <row r="73" s="1" customFormat="1" ht="23.65" customHeight="1" spans="1:15">
      <c r="A73" s="5" t="s">
        <v>670</v>
      </c>
      <c r="B73" s="5"/>
      <c r="C73" s="5"/>
      <c r="D73" s="5"/>
      <c r="E73" s="5"/>
      <c r="F73" s="5"/>
      <c r="G73" s="5"/>
      <c r="H73" s="5"/>
      <c r="I73" s="5"/>
      <c r="J73" s="5"/>
      <c r="K73" s="5"/>
      <c r="M73" s="3"/>
      <c r="N73" s="3"/>
      <c r="O73" s="3"/>
    </row>
    <row r="74" s="2" customFormat="1" ht="13.35" customHeight="1" spans="1:15">
      <c r="A74" s="1" t="s">
        <v>605</v>
      </c>
      <c r="B74" s="1"/>
      <c r="C74" s="1"/>
      <c r="D74" s="1"/>
      <c r="E74" s="1"/>
      <c r="F74" s="1"/>
      <c r="G74" s="1"/>
      <c r="H74" s="1"/>
      <c r="I74" s="1"/>
      <c r="J74" s="1"/>
      <c r="K74" s="1"/>
      <c r="M74" s="3"/>
      <c r="N74" s="3"/>
      <c r="O74" s="3"/>
    </row>
    <row r="75" s="2" customFormat="1" ht="15.4" customHeight="1" spans="1:15">
      <c r="A75" s="6" t="s">
        <v>606</v>
      </c>
      <c r="B75" s="6"/>
      <c r="C75" s="6"/>
      <c r="D75" s="6"/>
      <c r="E75" s="6"/>
      <c r="F75" s="6" t="s">
        <v>671</v>
      </c>
      <c r="G75" s="6"/>
      <c r="H75" s="6"/>
      <c r="I75" s="6"/>
      <c r="J75" s="6"/>
      <c r="K75" s="6"/>
      <c r="M75" s="3"/>
      <c r="N75" s="3"/>
      <c r="O75" s="3"/>
    </row>
    <row r="76" s="2" customFormat="1" ht="15.4" customHeight="1" spans="1:15">
      <c r="A76" s="7" t="s">
        <v>672</v>
      </c>
      <c r="B76" s="7"/>
      <c r="C76" s="7"/>
      <c r="D76" s="7" t="s">
        <v>713</v>
      </c>
      <c r="E76" s="7"/>
      <c r="F76" s="7"/>
      <c r="G76" s="7"/>
      <c r="H76" s="7"/>
      <c r="I76" s="7"/>
      <c r="J76" s="7"/>
      <c r="K76" s="7"/>
      <c r="M76" s="3"/>
      <c r="N76" s="3"/>
      <c r="O76" s="3"/>
    </row>
    <row r="77" s="2" customFormat="1" ht="29" customHeight="1" spans="1:15">
      <c r="A77" s="7" t="s">
        <v>610</v>
      </c>
      <c r="B77" s="7"/>
      <c r="C77" s="7"/>
      <c r="D77" s="7" t="s">
        <v>611</v>
      </c>
      <c r="E77" s="7"/>
      <c r="F77" s="7" t="s">
        <v>612</v>
      </c>
      <c r="G77" s="7" t="s">
        <v>609</v>
      </c>
      <c r="H77" s="7"/>
      <c r="I77" s="7"/>
      <c r="J77" s="7"/>
      <c r="K77" s="7"/>
      <c r="M77" s="3"/>
      <c r="N77" s="3"/>
      <c r="O77" s="3"/>
    </row>
    <row r="78" s="2" customFormat="1" ht="15.4" customHeight="1" spans="1:15">
      <c r="A78" s="7" t="s">
        <v>674</v>
      </c>
      <c r="B78" s="7"/>
      <c r="C78" s="7"/>
      <c r="D78" s="7" t="s">
        <v>614</v>
      </c>
      <c r="E78" s="7" t="s">
        <v>615</v>
      </c>
      <c r="F78" s="7" t="s">
        <v>616</v>
      </c>
      <c r="G78" s="7" t="s">
        <v>617</v>
      </c>
      <c r="H78" s="7"/>
      <c r="I78" s="7" t="s">
        <v>618</v>
      </c>
      <c r="J78" s="7" t="s">
        <v>619</v>
      </c>
      <c r="K78" s="7" t="s">
        <v>620</v>
      </c>
      <c r="M78" s="3"/>
      <c r="N78" s="3"/>
      <c r="O78" s="3"/>
    </row>
    <row r="79" s="2" customFormat="1" ht="15.4" customHeight="1" spans="1:15">
      <c r="A79" s="7"/>
      <c r="B79" s="7"/>
      <c r="C79" s="7"/>
      <c r="D79" s="7" t="s">
        <v>621</v>
      </c>
      <c r="E79" s="7">
        <v>0</v>
      </c>
      <c r="F79" s="8">
        <f t="shared" ref="F79:F82" si="2">G79</f>
        <v>0.02</v>
      </c>
      <c r="G79" s="8">
        <v>0.02</v>
      </c>
      <c r="H79" s="8"/>
      <c r="I79" s="7">
        <v>10</v>
      </c>
      <c r="J79" s="12">
        <v>1</v>
      </c>
      <c r="K79" s="7">
        <v>10</v>
      </c>
      <c r="M79" s="3"/>
      <c r="N79" s="3"/>
      <c r="O79" s="3"/>
    </row>
    <row r="80" s="2" customFormat="1" ht="15.4" customHeight="1" spans="1:15">
      <c r="A80" s="7"/>
      <c r="B80" s="7"/>
      <c r="C80" s="7"/>
      <c r="D80" s="7" t="s">
        <v>675</v>
      </c>
      <c r="E80" s="7">
        <v>0</v>
      </c>
      <c r="F80" s="8">
        <f t="shared" si="2"/>
        <v>0</v>
      </c>
      <c r="G80" s="8">
        <v>0</v>
      </c>
      <c r="H80" s="8"/>
      <c r="I80" s="7" t="s">
        <v>518</v>
      </c>
      <c r="J80" s="7" t="s">
        <v>518</v>
      </c>
      <c r="K80" s="7" t="s">
        <v>518</v>
      </c>
      <c r="M80" s="3"/>
      <c r="N80" s="3"/>
      <c r="O80" s="3"/>
    </row>
    <row r="81" s="2" customFormat="1" ht="15.4" customHeight="1" spans="1:15">
      <c r="A81" s="7"/>
      <c r="B81" s="7"/>
      <c r="C81" s="7"/>
      <c r="D81" s="9" t="s">
        <v>676</v>
      </c>
      <c r="E81" s="7">
        <v>0</v>
      </c>
      <c r="F81" s="8">
        <v>0</v>
      </c>
      <c r="G81" s="8">
        <v>0</v>
      </c>
      <c r="H81" s="8"/>
      <c r="I81" s="7" t="s">
        <v>518</v>
      </c>
      <c r="J81" s="7" t="s">
        <v>518</v>
      </c>
      <c r="K81" s="7" t="s">
        <v>518</v>
      </c>
      <c r="M81" s="3"/>
      <c r="N81" s="3"/>
      <c r="O81" s="3"/>
    </row>
    <row r="82" s="2" customFormat="1" ht="15.4" customHeight="1" spans="1:15">
      <c r="A82" s="7"/>
      <c r="B82" s="7"/>
      <c r="C82" s="7"/>
      <c r="D82" s="9" t="s">
        <v>677</v>
      </c>
      <c r="E82" s="7">
        <v>0</v>
      </c>
      <c r="F82" s="8">
        <f t="shared" si="2"/>
        <v>0</v>
      </c>
      <c r="G82" s="8">
        <v>0</v>
      </c>
      <c r="H82" s="8"/>
      <c r="I82" s="7" t="s">
        <v>518</v>
      </c>
      <c r="J82" s="7" t="s">
        <v>518</v>
      </c>
      <c r="K82" s="7" t="s">
        <v>518</v>
      </c>
      <c r="M82" s="3"/>
      <c r="N82" s="3"/>
      <c r="O82" s="3"/>
    </row>
    <row r="83" s="2" customFormat="1" ht="15.4" customHeight="1" spans="1:15">
      <c r="A83" s="7"/>
      <c r="B83" s="7"/>
      <c r="C83" s="7"/>
      <c r="D83" s="7" t="s">
        <v>622</v>
      </c>
      <c r="E83" s="7">
        <v>0</v>
      </c>
      <c r="F83" s="7">
        <v>0.02</v>
      </c>
      <c r="G83" s="7">
        <v>0.02</v>
      </c>
      <c r="H83" s="7"/>
      <c r="I83" s="7" t="s">
        <v>518</v>
      </c>
      <c r="J83" s="7" t="s">
        <v>518</v>
      </c>
      <c r="K83" s="7" t="s">
        <v>518</v>
      </c>
      <c r="M83" s="3"/>
      <c r="N83" s="3"/>
      <c r="O83" s="3"/>
    </row>
    <row r="84" s="2" customFormat="1" ht="15.4" customHeight="1" spans="1:15">
      <c r="A84" s="7" t="s">
        <v>623</v>
      </c>
      <c r="B84" s="7" t="s">
        <v>624</v>
      </c>
      <c r="C84" s="7"/>
      <c r="D84" s="7"/>
      <c r="E84" s="7"/>
      <c r="F84" s="7" t="s">
        <v>625</v>
      </c>
      <c r="G84" s="7"/>
      <c r="H84" s="7"/>
      <c r="I84" s="7"/>
      <c r="J84" s="7"/>
      <c r="K84" s="7"/>
      <c r="M84" s="3"/>
      <c r="N84" s="3"/>
      <c r="O84" s="3"/>
    </row>
    <row r="85" s="2" customFormat="1" ht="75" customHeight="1" spans="1:15">
      <c r="A85" s="7"/>
      <c r="B85" s="7" t="s">
        <v>714</v>
      </c>
      <c r="C85" s="7"/>
      <c r="D85" s="7"/>
      <c r="E85" s="7"/>
      <c r="F85" s="7" t="s">
        <v>715</v>
      </c>
      <c r="G85" s="7"/>
      <c r="H85" s="7"/>
      <c r="I85" s="7"/>
      <c r="J85" s="7"/>
      <c r="K85" s="7"/>
      <c r="M85" s="3"/>
      <c r="N85" s="3"/>
      <c r="O85" s="3"/>
    </row>
    <row r="86" s="2" customFormat="1" ht="25" customHeight="1" spans="1:15">
      <c r="A86" s="7" t="s">
        <v>628</v>
      </c>
      <c r="B86" s="7" t="s">
        <v>629</v>
      </c>
      <c r="C86" s="7" t="s">
        <v>630</v>
      </c>
      <c r="D86" s="7" t="s">
        <v>631</v>
      </c>
      <c r="E86" s="7" t="s">
        <v>632</v>
      </c>
      <c r="F86" s="7" t="s">
        <v>633</v>
      </c>
      <c r="G86" s="7" t="s">
        <v>618</v>
      </c>
      <c r="H86" s="7" t="s">
        <v>620</v>
      </c>
      <c r="I86" s="7" t="s">
        <v>634</v>
      </c>
      <c r="J86" s="7"/>
      <c r="K86" s="7"/>
      <c r="M86" s="3"/>
      <c r="N86" s="3"/>
      <c r="O86" s="3"/>
    </row>
    <row r="87" s="2" customFormat="1" ht="25" customHeight="1" spans="1:15">
      <c r="A87" s="7"/>
      <c r="B87" s="7" t="s">
        <v>635</v>
      </c>
      <c r="C87" s="10" t="s">
        <v>645</v>
      </c>
      <c r="D87" s="11" t="s">
        <v>716</v>
      </c>
      <c r="E87" s="21" t="s">
        <v>717</v>
      </c>
      <c r="F87" s="12" t="s">
        <v>717</v>
      </c>
      <c r="G87" s="7">
        <v>20</v>
      </c>
      <c r="H87" s="7">
        <v>20</v>
      </c>
      <c r="I87" s="7"/>
      <c r="J87" s="7"/>
      <c r="K87" s="7"/>
      <c r="M87" s="3"/>
      <c r="N87" s="3"/>
      <c r="O87" s="3"/>
    </row>
    <row r="88" s="2" customFormat="1" ht="25" customHeight="1" spans="1:15">
      <c r="A88" s="7"/>
      <c r="B88" s="7"/>
      <c r="C88" s="10" t="s">
        <v>641</v>
      </c>
      <c r="D88" s="11" t="s">
        <v>718</v>
      </c>
      <c r="E88" s="12">
        <v>1</v>
      </c>
      <c r="F88" s="12">
        <v>1</v>
      </c>
      <c r="G88" s="7">
        <v>10</v>
      </c>
      <c r="H88" s="7">
        <v>10</v>
      </c>
      <c r="I88" s="7"/>
      <c r="J88" s="7"/>
      <c r="K88" s="7"/>
      <c r="M88" s="3"/>
      <c r="N88" s="3"/>
      <c r="O88" s="3"/>
    </row>
    <row r="89" s="2" customFormat="1" ht="25" customHeight="1" spans="1:15">
      <c r="A89" s="7"/>
      <c r="B89" s="7"/>
      <c r="C89" s="10" t="s">
        <v>643</v>
      </c>
      <c r="D89" s="11" t="s">
        <v>719</v>
      </c>
      <c r="E89" s="12" t="s">
        <v>697</v>
      </c>
      <c r="F89" s="12" t="s">
        <v>697</v>
      </c>
      <c r="G89" s="7">
        <v>10</v>
      </c>
      <c r="H89" s="7">
        <v>10</v>
      </c>
      <c r="I89" s="7"/>
      <c r="J89" s="7"/>
      <c r="K89" s="7"/>
      <c r="M89" s="3"/>
      <c r="N89" s="3"/>
      <c r="O89" s="3"/>
    </row>
    <row r="90" s="2" customFormat="1" ht="25" customHeight="1" spans="1:15">
      <c r="A90" s="7"/>
      <c r="B90" s="7"/>
      <c r="C90" s="10" t="s">
        <v>636</v>
      </c>
      <c r="D90" s="11" t="s">
        <v>720</v>
      </c>
      <c r="E90" s="12" t="s">
        <v>721</v>
      </c>
      <c r="F90" s="13" t="s">
        <v>721</v>
      </c>
      <c r="G90" s="7">
        <v>10</v>
      </c>
      <c r="H90" s="7">
        <v>10</v>
      </c>
      <c r="I90" s="7"/>
      <c r="J90" s="7"/>
      <c r="K90" s="7"/>
      <c r="M90" s="3"/>
      <c r="N90" s="3"/>
      <c r="O90" s="3"/>
    </row>
    <row r="91" s="2" customFormat="1" ht="25" customHeight="1" spans="1:15">
      <c r="A91" s="7"/>
      <c r="B91" s="7" t="s">
        <v>683</v>
      </c>
      <c r="C91" s="10" t="s">
        <v>684</v>
      </c>
      <c r="D91" s="11" t="s">
        <v>722</v>
      </c>
      <c r="E91" s="12" t="s">
        <v>723</v>
      </c>
      <c r="F91" s="12" t="s">
        <v>723</v>
      </c>
      <c r="G91" s="7">
        <v>30</v>
      </c>
      <c r="H91" s="7">
        <v>30</v>
      </c>
      <c r="I91" s="7"/>
      <c r="J91" s="7"/>
      <c r="K91" s="7"/>
      <c r="M91" s="3"/>
      <c r="N91" s="3"/>
      <c r="O91" s="3"/>
    </row>
    <row r="92" s="2" customFormat="1" ht="41" customHeight="1" spans="1:15">
      <c r="A92" s="7"/>
      <c r="B92" s="7" t="s">
        <v>661</v>
      </c>
      <c r="C92" s="7" t="s">
        <v>662</v>
      </c>
      <c r="D92" s="11" t="s">
        <v>724</v>
      </c>
      <c r="E92" s="12">
        <v>1</v>
      </c>
      <c r="F92" s="12">
        <v>1</v>
      </c>
      <c r="G92" s="7">
        <v>10</v>
      </c>
      <c r="H92" s="7">
        <v>10</v>
      </c>
      <c r="I92" s="7"/>
      <c r="J92" s="7"/>
      <c r="K92" s="7"/>
      <c r="M92" s="3"/>
      <c r="N92" s="3"/>
      <c r="O92" s="3"/>
    </row>
    <row r="93" s="2" customFormat="1" ht="15" customHeight="1" spans="1:15">
      <c r="A93" s="7" t="s">
        <v>664</v>
      </c>
      <c r="B93" s="7"/>
      <c r="C93" s="7"/>
      <c r="D93" s="7"/>
      <c r="E93" s="7"/>
      <c r="F93" s="7"/>
      <c r="G93" s="14">
        <v>90</v>
      </c>
      <c r="H93" s="15"/>
      <c r="I93" s="15"/>
      <c r="J93" s="15"/>
      <c r="K93" s="19"/>
      <c r="M93" s="3"/>
      <c r="N93" s="3"/>
      <c r="O93" s="3"/>
    </row>
    <row r="94" s="2" customFormat="1" ht="35.1" customHeight="1" spans="1:15">
      <c r="A94" s="7" t="s">
        <v>665</v>
      </c>
      <c r="B94" s="11" t="s">
        <v>687</v>
      </c>
      <c r="C94" s="11"/>
      <c r="D94" s="11"/>
      <c r="E94" s="11"/>
      <c r="F94" s="11"/>
      <c r="G94" s="11"/>
      <c r="H94" s="11"/>
      <c r="I94" s="11"/>
      <c r="J94" s="11"/>
      <c r="K94" s="11"/>
      <c r="M94" s="3"/>
      <c r="N94" s="3"/>
      <c r="O94" s="3"/>
    </row>
    <row r="95" s="2" customFormat="1" ht="16.15" customHeight="1" spans="1:15">
      <c r="A95" s="11" t="s">
        <v>667</v>
      </c>
      <c r="B95" s="11"/>
      <c r="C95" s="11"/>
      <c r="D95" s="11"/>
      <c r="E95" s="11"/>
      <c r="F95" s="11"/>
      <c r="G95" s="11"/>
      <c r="H95" s="11"/>
      <c r="I95" s="11"/>
      <c r="J95" s="11"/>
      <c r="K95" s="11"/>
      <c r="M95" s="3"/>
      <c r="N95" s="3"/>
      <c r="O95" s="3"/>
    </row>
    <row r="96" s="2" customFormat="1" ht="150" customHeight="1" spans="1:15">
      <c r="A96" s="16" t="s">
        <v>688</v>
      </c>
      <c r="B96" s="16"/>
      <c r="C96" s="16"/>
      <c r="D96" s="16"/>
      <c r="E96" s="16"/>
      <c r="F96" s="16"/>
      <c r="G96" s="16"/>
      <c r="H96" s="16"/>
      <c r="I96" s="16"/>
      <c r="J96" s="16"/>
      <c r="K96" s="16"/>
      <c r="M96" s="3"/>
      <c r="N96" s="3"/>
      <c r="O96" s="3"/>
    </row>
    <row r="97" s="1" customFormat="1" ht="23.65" customHeight="1" spans="1:15">
      <c r="A97" s="5" t="s">
        <v>670</v>
      </c>
      <c r="B97" s="5"/>
      <c r="C97" s="5"/>
      <c r="D97" s="5"/>
      <c r="E97" s="5"/>
      <c r="F97" s="5"/>
      <c r="G97" s="5"/>
      <c r="H97" s="5"/>
      <c r="I97" s="5"/>
      <c r="J97" s="5"/>
      <c r="K97" s="5"/>
      <c r="M97" s="3"/>
      <c r="N97" s="3"/>
      <c r="O97" s="3"/>
    </row>
    <row r="98" s="2" customFormat="1" ht="13.35" customHeight="1" spans="1:15">
      <c r="A98" s="1" t="s">
        <v>605</v>
      </c>
      <c r="B98" s="1"/>
      <c r="C98" s="1"/>
      <c r="D98" s="1"/>
      <c r="E98" s="1"/>
      <c r="F98" s="1"/>
      <c r="G98" s="1"/>
      <c r="H98" s="1"/>
      <c r="I98" s="1"/>
      <c r="J98" s="1"/>
      <c r="K98" s="1"/>
      <c r="M98" s="3"/>
      <c r="N98" s="3"/>
      <c r="O98" s="3"/>
    </row>
    <row r="99" s="2" customFormat="1" ht="15.4" customHeight="1" spans="1:15">
      <c r="A99" s="6" t="s">
        <v>606</v>
      </c>
      <c r="B99" s="6"/>
      <c r="C99" s="6"/>
      <c r="D99" s="6"/>
      <c r="E99" s="6"/>
      <c r="F99" s="6" t="s">
        <v>671</v>
      </c>
      <c r="G99" s="6"/>
      <c r="H99" s="6"/>
      <c r="I99" s="6"/>
      <c r="J99" s="6"/>
      <c r="K99" s="6"/>
      <c r="M99" s="3"/>
      <c r="N99" s="3"/>
      <c r="O99" s="3"/>
    </row>
    <row r="100" s="2" customFormat="1" ht="15.4" customHeight="1" spans="1:15">
      <c r="A100" s="7" t="s">
        <v>672</v>
      </c>
      <c r="B100" s="7"/>
      <c r="C100" s="7"/>
      <c r="D100" s="7" t="s">
        <v>725</v>
      </c>
      <c r="E100" s="7"/>
      <c r="F100" s="7"/>
      <c r="G100" s="7"/>
      <c r="H100" s="7"/>
      <c r="I100" s="7"/>
      <c r="J100" s="7"/>
      <c r="K100" s="7"/>
      <c r="M100" s="3"/>
      <c r="N100" s="3"/>
      <c r="O100" s="3"/>
    </row>
    <row r="101" s="2" customFormat="1" ht="29" customHeight="1" spans="1:15">
      <c r="A101" s="7" t="s">
        <v>610</v>
      </c>
      <c r="B101" s="7"/>
      <c r="C101" s="7"/>
      <c r="D101" s="7" t="s">
        <v>611</v>
      </c>
      <c r="E101" s="7"/>
      <c r="F101" s="7" t="s">
        <v>612</v>
      </c>
      <c r="G101" s="7" t="s">
        <v>609</v>
      </c>
      <c r="H101" s="7"/>
      <c r="I101" s="7"/>
      <c r="J101" s="7"/>
      <c r="K101" s="7"/>
      <c r="M101" s="3"/>
      <c r="N101" s="3"/>
      <c r="O101" s="3"/>
    </row>
    <row r="102" s="2" customFormat="1" ht="15.4" customHeight="1" spans="1:15">
      <c r="A102" s="7" t="s">
        <v>674</v>
      </c>
      <c r="B102" s="7"/>
      <c r="C102" s="7"/>
      <c r="D102" s="7" t="s">
        <v>614</v>
      </c>
      <c r="E102" s="7" t="s">
        <v>615</v>
      </c>
      <c r="F102" s="7" t="s">
        <v>616</v>
      </c>
      <c r="G102" s="7" t="s">
        <v>617</v>
      </c>
      <c r="H102" s="7"/>
      <c r="I102" s="7" t="s">
        <v>618</v>
      </c>
      <c r="J102" s="7" t="s">
        <v>619</v>
      </c>
      <c r="K102" s="7" t="s">
        <v>620</v>
      </c>
      <c r="M102" s="3"/>
      <c r="N102" s="3"/>
      <c r="O102" s="3"/>
    </row>
    <row r="103" s="2" customFormat="1" ht="15.4" customHeight="1" spans="1:15">
      <c r="A103" s="7"/>
      <c r="B103" s="7"/>
      <c r="C103" s="7"/>
      <c r="D103" s="7" t="s">
        <v>621</v>
      </c>
      <c r="E103" s="7">
        <v>21.38</v>
      </c>
      <c r="F103" s="8">
        <f t="shared" ref="F103:F106" si="3">G103</f>
        <v>9.43</v>
      </c>
      <c r="G103" s="8">
        <v>9.43</v>
      </c>
      <c r="H103" s="8"/>
      <c r="I103" s="7">
        <v>10</v>
      </c>
      <c r="J103" s="12">
        <v>1</v>
      </c>
      <c r="K103" s="7">
        <v>10</v>
      </c>
      <c r="M103" s="3"/>
      <c r="N103" s="3"/>
      <c r="O103" s="3"/>
    </row>
    <row r="104" s="2" customFormat="1" ht="15.4" customHeight="1" spans="1:15">
      <c r="A104" s="7"/>
      <c r="B104" s="7"/>
      <c r="C104" s="7"/>
      <c r="D104" s="7" t="s">
        <v>675</v>
      </c>
      <c r="E104" s="7">
        <v>21.38</v>
      </c>
      <c r="F104" s="8">
        <f t="shared" si="3"/>
        <v>9.43</v>
      </c>
      <c r="G104" s="8">
        <v>9.43</v>
      </c>
      <c r="H104" s="8"/>
      <c r="I104" s="7" t="s">
        <v>518</v>
      </c>
      <c r="J104" s="7" t="s">
        <v>518</v>
      </c>
      <c r="K104" s="7" t="s">
        <v>518</v>
      </c>
      <c r="M104" s="3"/>
      <c r="N104" s="3"/>
      <c r="O104" s="3"/>
    </row>
    <row r="105" s="2" customFormat="1" ht="15.4" customHeight="1" spans="1:15">
      <c r="A105" s="7"/>
      <c r="B105" s="7"/>
      <c r="C105" s="7"/>
      <c r="D105" s="9" t="s">
        <v>676</v>
      </c>
      <c r="E105" s="7">
        <v>0</v>
      </c>
      <c r="F105" s="8">
        <v>0</v>
      </c>
      <c r="G105" s="8">
        <v>0</v>
      </c>
      <c r="H105" s="8"/>
      <c r="I105" s="7" t="s">
        <v>518</v>
      </c>
      <c r="J105" s="7" t="s">
        <v>518</v>
      </c>
      <c r="K105" s="7" t="s">
        <v>518</v>
      </c>
      <c r="M105" s="3"/>
      <c r="N105" s="3"/>
      <c r="O105" s="3"/>
    </row>
    <row r="106" s="2" customFormat="1" ht="15.4" customHeight="1" spans="1:15">
      <c r="A106" s="7"/>
      <c r="B106" s="7"/>
      <c r="C106" s="7"/>
      <c r="D106" s="9" t="s">
        <v>677</v>
      </c>
      <c r="E106" s="7">
        <v>21.38</v>
      </c>
      <c r="F106" s="8">
        <f t="shared" si="3"/>
        <v>9.43</v>
      </c>
      <c r="G106" s="8">
        <v>9.43</v>
      </c>
      <c r="H106" s="8"/>
      <c r="I106" s="7" t="s">
        <v>518</v>
      </c>
      <c r="J106" s="7" t="s">
        <v>518</v>
      </c>
      <c r="K106" s="7" t="s">
        <v>518</v>
      </c>
      <c r="M106" s="3"/>
      <c r="N106" s="3"/>
      <c r="O106" s="3"/>
    </row>
    <row r="107" s="2" customFormat="1" ht="15.4" customHeight="1" spans="1:15">
      <c r="A107" s="7"/>
      <c r="B107" s="7"/>
      <c r="C107" s="7"/>
      <c r="D107" s="7" t="s">
        <v>622</v>
      </c>
      <c r="E107" s="7">
        <v>0</v>
      </c>
      <c r="F107" s="7">
        <v>0</v>
      </c>
      <c r="G107" s="7">
        <v>0</v>
      </c>
      <c r="H107" s="7"/>
      <c r="I107" s="7" t="s">
        <v>518</v>
      </c>
      <c r="J107" s="7" t="s">
        <v>518</v>
      </c>
      <c r="K107" s="7" t="s">
        <v>518</v>
      </c>
      <c r="M107" s="3"/>
      <c r="N107" s="3"/>
      <c r="O107" s="3"/>
    </row>
    <row r="108" s="2" customFormat="1" ht="15.4" customHeight="1" spans="1:15">
      <c r="A108" s="7" t="s">
        <v>623</v>
      </c>
      <c r="B108" s="7" t="s">
        <v>624</v>
      </c>
      <c r="C108" s="7"/>
      <c r="D108" s="7"/>
      <c r="E108" s="7"/>
      <c r="F108" s="7" t="s">
        <v>625</v>
      </c>
      <c r="G108" s="7"/>
      <c r="H108" s="7"/>
      <c r="I108" s="7"/>
      <c r="J108" s="7"/>
      <c r="K108" s="7"/>
      <c r="M108" s="3"/>
      <c r="N108" s="3"/>
      <c r="O108" s="3"/>
    </row>
    <row r="109" s="2" customFormat="1" ht="153" customHeight="1" spans="1:15">
      <c r="A109" s="7"/>
      <c r="B109" s="7" t="s">
        <v>726</v>
      </c>
      <c r="C109" s="7"/>
      <c r="D109" s="7"/>
      <c r="E109" s="7"/>
      <c r="F109" s="7" t="s">
        <v>727</v>
      </c>
      <c r="G109" s="7"/>
      <c r="H109" s="7"/>
      <c r="I109" s="7"/>
      <c r="J109" s="7"/>
      <c r="K109" s="7"/>
      <c r="M109" s="3"/>
      <c r="N109" s="3"/>
      <c r="O109" s="3"/>
    </row>
    <row r="110" s="2" customFormat="1" ht="25" customHeight="1" spans="1:15">
      <c r="A110" s="7" t="s">
        <v>628</v>
      </c>
      <c r="B110" s="7" t="s">
        <v>629</v>
      </c>
      <c r="C110" s="7" t="s">
        <v>630</v>
      </c>
      <c r="D110" s="7" t="s">
        <v>631</v>
      </c>
      <c r="E110" s="7" t="s">
        <v>632</v>
      </c>
      <c r="F110" s="7" t="s">
        <v>633</v>
      </c>
      <c r="G110" s="7" t="s">
        <v>618</v>
      </c>
      <c r="H110" s="7" t="s">
        <v>620</v>
      </c>
      <c r="I110" s="7" t="s">
        <v>634</v>
      </c>
      <c r="J110" s="7"/>
      <c r="K110" s="7"/>
      <c r="M110" s="3"/>
      <c r="N110" s="3"/>
      <c r="O110" s="3"/>
    </row>
    <row r="111" s="2" customFormat="1" ht="25" customHeight="1" spans="1:15">
      <c r="A111" s="7"/>
      <c r="B111" s="7" t="s">
        <v>635</v>
      </c>
      <c r="C111" s="10" t="s">
        <v>636</v>
      </c>
      <c r="D111" s="11" t="s">
        <v>728</v>
      </c>
      <c r="E111" s="12" t="s">
        <v>729</v>
      </c>
      <c r="F111" s="12" t="s">
        <v>729</v>
      </c>
      <c r="G111" s="7">
        <v>10</v>
      </c>
      <c r="H111" s="7">
        <v>10</v>
      </c>
      <c r="I111" s="7"/>
      <c r="J111" s="7"/>
      <c r="K111" s="7"/>
      <c r="M111" s="3"/>
      <c r="N111" s="3"/>
      <c r="O111" s="3"/>
    </row>
    <row r="112" s="2" customFormat="1" ht="25" customHeight="1" spans="1:15">
      <c r="A112" s="7"/>
      <c r="B112" s="7"/>
      <c r="C112" s="10" t="s">
        <v>641</v>
      </c>
      <c r="D112" s="11" t="s">
        <v>730</v>
      </c>
      <c r="E112" s="12">
        <v>0.9</v>
      </c>
      <c r="F112" s="12">
        <v>0.9</v>
      </c>
      <c r="G112" s="7">
        <v>10</v>
      </c>
      <c r="H112" s="7">
        <v>10</v>
      </c>
      <c r="I112" s="7"/>
      <c r="J112" s="7"/>
      <c r="K112" s="7"/>
      <c r="M112" s="3"/>
      <c r="N112" s="3"/>
      <c r="O112" s="3"/>
    </row>
    <row r="113" s="2" customFormat="1" ht="25" customHeight="1" spans="1:15">
      <c r="A113" s="7"/>
      <c r="B113" s="7"/>
      <c r="C113" s="10" t="s">
        <v>641</v>
      </c>
      <c r="D113" s="11" t="s">
        <v>731</v>
      </c>
      <c r="E113" s="12">
        <v>1</v>
      </c>
      <c r="F113" s="12">
        <v>1</v>
      </c>
      <c r="G113" s="7">
        <v>10</v>
      </c>
      <c r="H113" s="7">
        <v>10</v>
      </c>
      <c r="I113" s="7"/>
      <c r="J113" s="7"/>
      <c r="K113" s="7"/>
      <c r="M113" s="3"/>
      <c r="N113" s="3"/>
      <c r="O113" s="3"/>
    </row>
    <row r="114" s="2" customFormat="1" ht="25" customHeight="1" spans="1:15">
      <c r="A114" s="7"/>
      <c r="B114" s="7"/>
      <c r="C114" s="10" t="s">
        <v>645</v>
      </c>
      <c r="D114" s="11" t="s">
        <v>732</v>
      </c>
      <c r="E114" s="12" t="s">
        <v>733</v>
      </c>
      <c r="F114" s="12" t="s">
        <v>734</v>
      </c>
      <c r="G114" s="7">
        <v>10</v>
      </c>
      <c r="H114" s="7">
        <v>10</v>
      </c>
      <c r="I114" s="7"/>
      <c r="J114" s="7"/>
      <c r="K114" s="7"/>
      <c r="M114" s="3"/>
      <c r="N114" s="3"/>
      <c r="O114" s="3"/>
    </row>
    <row r="115" s="2" customFormat="1" ht="25" customHeight="1" spans="1:15">
      <c r="A115" s="7"/>
      <c r="B115" s="7"/>
      <c r="C115" s="10" t="s">
        <v>643</v>
      </c>
      <c r="D115" s="11" t="s">
        <v>735</v>
      </c>
      <c r="E115" s="12" t="s">
        <v>736</v>
      </c>
      <c r="F115" s="13" t="s">
        <v>736</v>
      </c>
      <c r="G115" s="7">
        <v>10</v>
      </c>
      <c r="H115" s="7">
        <v>10</v>
      </c>
      <c r="I115" s="7"/>
      <c r="J115" s="7"/>
      <c r="K115" s="7"/>
      <c r="M115" s="3"/>
      <c r="N115" s="3"/>
      <c r="O115" s="3"/>
    </row>
    <row r="116" s="2" customFormat="1" ht="25" customHeight="1" spans="1:15">
      <c r="A116" s="7"/>
      <c r="B116" s="7" t="s">
        <v>683</v>
      </c>
      <c r="C116" s="10" t="s">
        <v>684</v>
      </c>
      <c r="D116" s="11" t="s">
        <v>737</v>
      </c>
      <c r="E116" s="12" t="s">
        <v>738</v>
      </c>
      <c r="F116" s="12" t="s">
        <v>738</v>
      </c>
      <c r="G116" s="7">
        <v>30</v>
      </c>
      <c r="H116" s="7">
        <v>30</v>
      </c>
      <c r="I116" s="7"/>
      <c r="J116" s="7"/>
      <c r="K116" s="7"/>
      <c r="M116" s="3"/>
      <c r="N116" s="3"/>
      <c r="O116" s="3"/>
    </row>
    <row r="117" s="2" customFormat="1" ht="41" customHeight="1" spans="1:15">
      <c r="A117" s="7"/>
      <c r="B117" s="7" t="s">
        <v>661</v>
      </c>
      <c r="C117" s="7" t="s">
        <v>662</v>
      </c>
      <c r="D117" s="11" t="s">
        <v>712</v>
      </c>
      <c r="E117" s="12">
        <v>0.95</v>
      </c>
      <c r="F117" s="12">
        <v>1</v>
      </c>
      <c r="G117" s="7">
        <v>10</v>
      </c>
      <c r="H117" s="7">
        <v>10</v>
      </c>
      <c r="I117" s="7"/>
      <c r="J117" s="7"/>
      <c r="K117" s="7"/>
      <c r="M117" s="3"/>
      <c r="N117" s="3"/>
      <c r="O117" s="3"/>
    </row>
    <row r="118" s="2" customFormat="1" ht="15" customHeight="1" spans="1:15">
      <c r="A118" s="7" t="s">
        <v>664</v>
      </c>
      <c r="B118" s="7"/>
      <c r="C118" s="7"/>
      <c r="D118" s="7"/>
      <c r="E118" s="7"/>
      <c r="F118" s="7"/>
      <c r="G118" s="14">
        <v>90</v>
      </c>
      <c r="H118" s="15"/>
      <c r="I118" s="15"/>
      <c r="J118" s="15"/>
      <c r="K118" s="19"/>
      <c r="M118" s="3"/>
      <c r="N118" s="3"/>
      <c r="O118" s="3"/>
    </row>
    <row r="119" s="2" customFormat="1" ht="35.1" customHeight="1" spans="1:15">
      <c r="A119" s="7" t="s">
        <v>665</v>
      </c>
      <c r="B119" s="11" t="s">
        <v>687</v>
      </c>
      <c r="C119" s="11"/>
      <c r="D119" s="11"/>
      <c r="E119" s="11"/>
      <c r="F119" s="11"/>
      <c r="G119" s="11"/>
      <c r="H119" s="11"/>
      <c r="I119" s="11"/>
      <c r="J119" s="11"/>
      <c r="K119" s="11"/>
      <c r="M119" s="3"/>
      <c r="N119" s="3"/>
      <c r="O119" s="3"/>
    </row>
    <row r="120" s="2" customFormat="1" ht="16.15" customHeight="1" spans="1:15">
      <c r="A120" s="11" t="s">
        <v>667</v>
      </c>
      <c r="B120" s="11"/>
      <c r="C120" s="11"/>
      <c r="D120" s="11"/>
      <c r="E120" s="11"/>
      <c r="F120" s="11"/>
      <c r="G120" s="11"/>
      <c r="H120" s="11"/>
      <c r="I120" s="11"/>
      <c r="J120" s="11"/>
      <c r="K120" s="11"/>
      <c r="M120" s="3"/>
      <c r="N120" s="3"/>
      <c r="O120" s="3"/>
    </row>
    <row r="121" s="2" customFormat="1" ht="150" customHeight="1" spans="1:15">
      <c r="A121" s="16" t="s">
        <v>688</v>
      </c>
      <c r="B121" s="16"/>
      <c r="C121" s="16"/>
      <c r="D121" s="16"/>
      <c r="E121" s="16"/>
      <c r="F121" s="16"/>
      <c r="G121" s="16"/>
      <c r="H121" s="16"/>
      <c r="I121" s="16"/>
      <c r="J121" s="16"/>
      <c r="K121" s="16"/>
      <c r="M121" s="3"/>
      <c r="N121" s="3"/>
      <c r="O121" s="3"/>
    </row>
    <row r="122" s="1" customFormat="1" ht="23.65" customHeight="1" spans="1:15">
      <c r="A122" s="5" t="s">
        <v>670</v>
      </c>
      <c r="B122" s="5"/>
      <c r="C122" s="5"/>
      <c r="D122" s="5"/>
      <c r="E122" s="5"/>
      <c r="F122" s="5"/>
      <c r="G122" s="5"/>
      <c r="H122" s="5"/>
      <c r="I122" s="5"/>
      <c r="J122" s="5"/>
      <c r="K122" s="5"/>
      <c r="M122" s="3"/>
      <c r="N122" s="3"/>
      <c r="O122" s="3"/>
    </row>
    <row r="123" s="2" customFormat="1" ht="13.35" customHeight="1" spans="1:15">
      <c r="A123" s="1" t="s">
        <v>605</v>
      </c>
      <c r="B123" s="1"/>
      <c r="C123" s="1"/>
      <c r="D123" s="1"/>
      <c r="E123" s="1"/>
      <c r="F123" s="1"/>
      <c r="G123" s="1"/>
      <c r="H123" s="1"/>
      <c r="I123" s="1"/>
      <c r="J123" s="1"/>
      <c r="K123" s="1"/>
      <c r="M123" s="3"/>
      <c r="N123" s="3"/>
      <c r="O123" s="3"/>
    </row>
    <row r="124" s="2" customFormat="1" ht="15.4" customHeight="1" spans="1:15">
      <c r="A124" s="6" t="s">
        <v>606</v>
      </c>
      <c r="B124" s="6"/>
      <c r="C124" s="6"/>
      <c r="D124" s="6"/>
      <c r="E124" s="6"/>
      <c r="F124" s="6" t="s">
        <v>671</v>
      </c>
      <c r="G124" s="6"/>
      <c r="H124" s="6"/>
      <c r="I124" s="6"/>
      <c r="J124" s="6"/>
      <c r="K124" s="6"/>
      <c r="M124" s="3"/>
      <c r="N124" s="3"/>
      <c r="O124" s="3"/>
    </row>
    <row r="125" s="2" customFormat="1" ht="15.4" customHeight="1" spans="1:15">
      <c r="A125" s="7" t="s">
        <v>672</v>
      </c>
      <c r="B125" s="7"/>
      <c r="C125" s="7"/>
      <c r="D125" s="7" t="s">
        <v>739</v>
      </c>
      <c r="E125" s="7"/>
      <c r="F125" s="7"/>
      <c r="G125" s="7"/>
      <c r="H125" s="7"/>
      <c r="I125" s="7"/>
      <c r="J125" s="7"/>
      <c r="K125" s="7"/>
      <c r="M125" s="3"/>
      <c r="N125" s="3"/>
      <c r="O125" s="3"/>
    </row>
    <row r="126" s="2" customFormat="1" ht="29" customHeight="1" spans="1:15">
      <c r="A126" s="7" t="s">
        <v>610</v>
      </c>
      <c r="B126" s="7"/>
      <c r="C126" s="7"/>
      <c r="D126" s="7" t="s">
        <v>611</v>
      </c>
      <c r="E126" s="7"/>
      <c r="F126" s="7" t="s">
        <v>612</v>
      </c>
      <c r="G126" s="7" t="s">
        <v>609</v>
      </c>
      <c r="H126" s="7"/>
      <c r="I126" s="7"/>
      <c r="J126" s="7"/>
      <c r="K126" s="7"/>
      <c r="M126" s="3"/>
      <c r="N126" s="3"/>
      <c r="O126" s="3"/>
    </row>
    <row r="127" s="2" customFormat="1" ht="15.4" customHeight="1" spans="1:15">
      <c r="A127" s="7" t="s">
        <v>674</v>
      </c>
      <c r="B127" s="7"/>
      <c r="C127" s="7"/>
      <c r="D127" s="7" t="s">
        <v>614</v>
      </c>
      <c r="E127" s="7" t="s">
        <v>615</v>
      </c>
      <c r="F127" s="7" t="s">
        <v>616</v>
      </c>
      <c r="G127" s="7" t="s">
        <v>617</v>
      </c>
      <c r="H127" s="7"/>
      <c r="I127" s="7" t="s">
        <v>618</v>
      </c>
      <c r="J127" s="7" t="s">
        <v>619</v>
      </c>
      <c r="K127" s="7" t="s">
        <v>620</v>
      </c>
      <c r="M127" s="3"/>
      <c r="N127" s="3"/>
      <c r="O127" s="3"/>
    </row>
    <row r="128" s="2" customFormat="1" ht="15.4" customHeight="1" spans="1:15">
      <c r="A128" s="7"/>
      <c r="B128" s="7"/>
      <c r="C128" s="7"/>
      <c r="D128" s="7" t="s">
        <v>621</v>
      </c>
      <c r="E128" s="7">
        <v>20.12</v>
      </c>
      <c r="F128" s="8">
        <f t="shared" ref="F128:F131" si="4">G128</f>
        <v>19.79</v>
      </c>
      <c r="G128" s="8">
        <v>19.79</v>
      </c>
      <c r="H128" s="8"/>
      <c r="I128" s="7">
        <v>10</v>
      </c>
      <c r="J128" s="12">
        <v>1</v>
      </c>
      <c r="K128" s="7">
        <v>10</v>
      </c>
      <c r="M128" s="3"/>
      <c r="N128" s="3"/>
      <c r="O128" s="3"/>
    </row>
    <row r="129" s="2" customFormat="1" ht="15.4" customHeight="1" spans="1:15">
      <c r="A129" s="7"/>
      <c r="B129" s="7"/>
      <c r="C129" s="7"/>
      <c r="D129" s="7" t="s">
        <v>675</v>
      </c>
      <c r="E129" s="7">
        <v>20.12</v>
      </c>
      <c r="F129" s="8">
        <f t="shared" si="4"/>
        <v>19.79</v>
      </c>
      <c r="G129" s="8">
        <v>19.79</v>
      </c>
      <c r="H129" s="8"/>
      <c r="I129" s="7" t="s">
        <v>518</v>
      </c>
      <c r="J129" s="7" t="s">
        <v>518</v>
      </c>
      <c r="K129" s="7" t="s">
        <v>518</v>
      </c>
      <c r="M129" s="3"/>
      <c r="N129" s="3"/>
      <c r="O129" s="3"/>
    </row>
    <row r="130" s="2" customFormat="1" ht="15.4" customHeight="1" spans="1:15">
      <c r="A130" s="7"/>
      <c r="B130" s="7"/>
      <c r="C130" s="7"/>
      <c r="D130" s="9" t="s">
        <v>676</v>
      </c>
      <c r="E130" s="7">
        <v>0</v>
      </c>
      <c r="F130" s="8">
        <v>0</v>
      </c>
      <c r="G130" s="8">
        <v>0</v>
      </c>
      <c r="H130" s="8"/>
      <c r="I130" s="7" t="s">
        <v>518</v>
      </c>
      <c r="J130" s="7" t="s">
        <v>518</v>
      </c>
      <c r="K130" s="7" t="s">
        <v>518</v>
      </c>
      <c r="M130" s="3"/>
      <c r="N130" s="3"/>
      <c r="O130" s="3"/>
    </row>
    <row r="131" s="2" customFormat="1" ht="15.4" customHeight="1" spans="1:15">
      <c r="A131" s="7"/>
      <c r="B131" s="7"/>
      <c r="C131" s="7"/>
      <c r="D131" s="9" t="s">
        <v>677</v>
      </c>
      <c r="E131" s="7">
        <v>20.12</v>
      </c>
      <c r="F131" s="8">
        <f t="shared" si="4"/>
        <v>19.79</v>
      </c>
      <c r="G131" s="8">
        <v>19.79</v>
      </c>
      <c r="H131" s="8"/>
      <c r="I131" s="7" t="s">
        <v>518</v>
      </c>
      <c r="J131" s="7" t="s">
        <v>518</v>
      </c>
      <c r="K131" s="7" t="s">
        <v>518</v>
      </c>
      <c r="M131" s="3"/>
      <c r="N131" s="3"/>
      <c r="O131" s="3"/>
    </row>
    <row r="132" s="2" customFormat="1" ht="15.4" customHeight="1" spans="1:15">
      <c r="A132" s="7"/>
      <c r="B132" s="7"/>
      <c r="C132" s="7"/>
      <c r="D132" s="7" t="s">
        <v>622</v>
      </c>
      <c r="E132" s="7">
        <v>0</v>
      </c>
      <c r="F132" s="7">
        <v>0</v>
      </c>
      <c r="G132" s="7">
        <v>0</v>
      </c>
      <c r="H132" s="7"/>
      <c r="I132" s="7" t="s">
        <v>518</v>
      </c>
      <c r="J132" s="7" t="s">
        <v>518</v>
      </c>
      <c r="K132" s="7" t="s">
        <v>518</v>
      </c>
      <c r="M132" s="3"/>
      <c r="N132" s="3"/>
      <c r="O132" s="3"/>
    </row>
    <row r="133" s="2" customFormat="1" ht="15.4" customHeight="1" spans="1:15">
      <c r="A133" s="7" t="s">
        <v>623</v>
      </c>
      <c r="B133" s="7" t="s">
        <v>624</v>
      </c>
      <c r="C133" s="7"/>
      <c r="D133" s="7"/>
      <c r="E133" s="7"/>
      <c r="F133" s="7" t="s">
        <v>625</v>
      </c>
      <c r="G133" s="7"/>
      <c r="H133" s="7"/>
      <c r="I133" s="7"/>
      <c r="J133" s="7"/>
      <c r="K133" s="7"/>
      <c r="M133" s="3"/>
      <c r="N133" s="3"/>
      <c r="O133" s="3"/>
    </row>
    <row r="134" s="2" customFormat="1" ht="153" customHeight="1" spans="1:15">
      <c r="A134" s="7"/>
      <c r="B134" s="7" t="s">
        <v>740</v>
      </c>
      <c r="C134" s="7"/>
      <c r="D134" s="7"/>
      <c r="E134" s="7"/>
      <c r="F134" s="7" t="s">
        <v>741</v>
      </c>
      <c r="G134" s="7"/>
      <c r="H134" s="7"/>
      <c r="I134" s="7"/>
      <c r="J134" s="7"/>
      <c r="K134" s="7"/>
      <c r="M134" s="3"/>
      <c r="N134" s="3"/>
      <c r="O134" s="3"/>
    </row>
    <row r="135" s="2" customFormat="1" ht="25" customHeight="1" spans="1:15">
      <c r="A135" s="7" t="s">
        <v>628</v>
      </c>
      <c r="B135" s="7" t="s">
        <v>629</v>
      </c>
      <c r="C135" s="7" t="s">
        <v>630</v>
      </c>
      <c r="D135" s="7" t="s">
        <v>631</v>
      </c>
      <c r="E135" s="7" t="s">
        <v>632</v>
      </c>
      <c r="F135" s="7" t="s">
        <v>633</v>
      </c>
      <c r="G135" s="7" t="s">
        <v>618</v>
      </c>
      <c r="H135" s="7" t="s">
        <v>620</v>
      </c>
      <c r="I135" s="7" t="s">
        <v>634</v>
      </c>
      <c r="J135" s="7"/>
      <c r="K135" s="7"/>
      <c r="M135" s="3"/>
      <c r="N135" s="3"/>
      <c r="O135" s="3"/>
    </row>
    <row r="136" s="2" customFormat="1" ht="25" customHeight="1" spans="1:15">
      <c r="A136" s="7"/>
      <c r="B136" s="7" t="s">
        <v>635</v>
      </c>
      <c r="C136" s="10" t="s">
        <v>636</v>
      </c>
      <c r="D136" s="11" t="s">
        <v>742</v>
      </c>
      <c r="E136" s="12" t="s">
        <v>743</v>
      </c>
      <c r="F136" s="12" t="s">
        <v>743</v>
      </c>
      <c r="G136" s="7">
        <v>10</v>
      </c>
      <c r="H136" s="7">
        <v>10</v>
      </c>
      <c r="I136" s="7"/>
      <c r="J136" s="7"/>
      <c r="K136" s="7"/>
      <c r="M136" s="3"/>
      <c r="N136" s="3"/>
      <c r="O136" s="3"/>
    </row>
    <row r="137" s="2" customFormat="1" ht="25" customHeight="1" spans="1:15">
      <c r="A137" s="7"/>
      <c r="B137" s="7"/>
      <c r="C137" s="10" t="s">
        <v>636</v>
      </c>
      <c r="D137" s="11" t="s">
        <v>744</v>
      </c>
      <c r="E137" s="12" t="s">
        <v>745</v>
      </c>
      <c r="F137" s="12" t="s">
        <v>746</v>
      </c>
      <c r="G137" s="7">
        <v>10</v>
      </c>
      <c r="H137" s="7">
        <v>10</v>
      </c>
      <c r="I137" s="7"/>
      <c r="J137" s="7"/>
      <c r="K137" s="7"/>
      <c r="M137" s="3"/>
      <c r="N137" s="3"/>
      <c r="O137" s="3"/>
    </row>
    <row r="138" s="2" customFormat="1" ht="25" customHeight="1" spans="1:15">
      <c r="A138" s="7"/>
      <c r="B138" s="7"/>
      <c r="C138" s="10" t="s">
        <v>641</v>
      </c>
      <c r="D138" s="11" t="s">
        <v>747</v>
      </c>
      <c r="E138" s="12">
        <v>0.95</v>
      </c>
      <c r="F138" s="12">
        <v>1</v>
      </c>
      <c r="G138" s="7">
        <v>10</v>
      </c>
      <c r="H138" s="7">
        <v>10</v>
      </c>
      <c r="I138" s="7"/>
      <c r="J138" s="7"/>
      <c r="K138" s="7"/>
      <c r="M138" s="3"/>
      <c r="N138" s="3"/>
      <c r="O138" s="3"/>
    </row>
    <row r="139" s="2" customFormat="1" ht="25" customHeight="1" spans="1:15">
      <c r="A139" s="7"/>
      <c r="B139" s="7"/>
      <c r="C139" s="10" t="s">
        <v>643</v>
      </c>
      <c r="D139" s="11" t="s">
        <v>748</v>
      </c>
      <c r="E139" s="12">
        <v>0.95</v>
      </c>
      <c r="F139" s="12">
        <v>1</v>
      </c>
      <c r="G139" s="7">
        <v>10</v>
      </c>
      <c r="H139" s="7">
        <v>10</v>
      </c>
      <c r="I139" s="7"/>
      <c r="J139" s="7"/>
      <c r="K139" s="7"/>
      <c r="M139" s="3"/>
      <c r="N139" s="3"/>
      <c r="O139" s="3"/>
    </row>
    <row r="140" s="2" customFormat="1" ht="25" customHeight="1" spans="1:15">
      <c r="A140" s="7"/>
      <c r="B140" s="7"/>
      <c r="C140" s="10" t="s">
        <v>643</v>
      </c>
      <c r="D140" s="11" t="s">
        <v>749</v>
      </c>
      <c r="E140" s="12">
        <v>0.95</v>
      </c>
      <c r="F140" s="12">
        <v>1</v>
      </c>
      <c r="G140" s="7">
        <v>10</v>
      </c>
      <c r="H140" s="7">
        <v>10</v>
      </c>
      <c r="I140" s="7"/>
      <c r="J140" s="7"/>
      <c r="K140" s="7"/>
      <c r="M140" s="3"/>
      <c r="N140" s="3"/>
      <c r="O140" s="3"/>
    </row>
    <row r="141" s="2" customFormat="1" ht="25" customHeight="1" spans="1:15">
      <c r="A141" s="7"/>
      <c r="B141" s="7" t="s">
        <v>683</v>
      </c>
      <c r="C141" s="10" t="s">
        <v>684</v>
      </c>
      <c r="D141" s="11" t="s">
        <v>750</v>
      </c>
      <c r="E141" s="12" t="s">
        <v>699</v>
      </c>
      <c r="F141" s="12" t="s">
        <v>700</v>
      </c>
      <c r="G141" s="7">
        <v>30</v>
      </c>
      <c r="H141" s="7">
        <v>30</v>
      </c>
      <c r="I141" s="7"/>
      <c r="J141" s="7"/>
      <c r="K141" s="7"/>
      <c r="M141" s="3"/>
      <c r="N141" s="3"/>
      <c r="O141" s="3"/>
    </row>
    <row r="142" s="2" customFormat="1" ht="41" customHeight="1" spans="1:15">
      <c r="A142" s="7"/>
      <c r="B142" s="7" t="s">
        <v>661</v>
      </c>
      <c r="C142" s="7" t="s">
        <v>662</v>
      </c>
      <c r="D142" s="11" t="s">
        <v>751</v>
      </c>
      <c r="E142" s="12">
        <v>1</v>
      </c>
      <c r="F142" s="12">
        <v>1</v>
      </c>
      <c r="G142" s="7">
        <v>10</v>
      </c>
      <c r="H142" s="7">
        <v>10</v>
      </c>
      <c r="I142" s="7"/>
      <c r="J142" s="7"/>
      <c r="K142" s="7"/>
      <c r="M142" s="3"/>
      <c r="N142" s="3"/>
      <c r="O142" s="3"/>
    </row>
    <row r="143" s="2" customFormat="1" ht="15" customHeight="1" spans="1:15">
      <c r="A143" s="7" t="s">
        <v>664</v>
      </c>
      <c r="B143" s="7"/>
      <c r="C143" s="7"/>
      <c r="D143" s="7"/>
      <c r="E143" s="7"/>
      <c r="F143" s="7"/>
      <c r="G143" s="14">
        <v>90</v>
      </c>
      <c r="H143" s="15"/>
      <c r="I143" s="15"/>
      <c r="J143" s="15"/>
      <c r="K143" s="19"/>
      <c r="M143" s="3"/>
      <c r="N143" s="3"/>
      <c r="O143" s="3"/>
    </row>
    <row r="144" s="2" customFormat="1" ht="35.1" customHeight="1" spans="1:15">
      <c r="A144" s="7" t="s">
        <v>665</v>
      </c>
      <c r="B144" s="11" t="s">
        <v>687</v>
      </c>
      <c r="C144" s="11"/>
      <c r="D144" s="11"/>
      <c r="E144" s="11"/>
      <c r="F144" s="11"/>
      <c r="G144" s="11"/>
      <c r="H144" s="11"/>
      <c r="I144" s="11"/>
      <c r="J144" s="11"/>
      <c r="K144" s="11"/>
      <c r="M144" s="3"/>
      <c r="N144" s="3"/>
      <c r="O144" s="3"/>
    </row>
    <row r="145" s="2" customFormat="1" ht="16.15" customHeight="1" spans="1:15">
      <c r="A145" s="11" t="s">
        <v>667</v>
      </c>
      <c r="B145" s="11"/>
      <c r="C145" s="11"/>
      <c r="D145" s="11"/>
      <c r="E145" s="11"/>
      <c r="F145" s="11"/>
      <c r="G145" s="11"/>
      <c r="H145" s="11"/>
      <c r="I145" s="11"/>
      <c r="J145" s="11"/>
      <c r="K145" s="11"/>
      <c r="M145" s="3"/>
      <c r="N145" s="3"/>
      <c r="O145" s="3"/>
    </row>
    <row r="146" s="2" customFormat="1" ht="150" customHeight="1" spans="1:15">
      <c r="A146" s="16" t="s">
        <v>688</v>
      </c>
      <c r="B146" s="16"/>
      <c r="C146" s="16"/>
      <c r="D146" s="16"/>
      <c r="E146" s="16"/>
      <c r="F146" s="16"/>
      <c r="G146" s="16"/>
      <c r="H146" s="16"/>
      <c r="I146" s="16"/>
      <c r="J146" s="16"/>
      <c r="K146" s="16"/>
      <c r="M146" s="3"/>
      <c r="N146" s="3"/>
      <c r="O146" s="3"/>
    </row>
    <row r="147" s="1" customFormat="1" ht="23.65" customHeight="1" spans="1:15">
      <c r="A147" s="5" t="s">
        <v>670</v>
      </c>
      <c r="B147" s="5"/>
      <c r="C147" s="5"/>
      <c r="D147" s="5"/>
      <c r="E147" s="5"/>
      <c r="F147" s="5"/>
      <c r="G147" s="5"/>
      <c r="H147" s="5"/>
      <c r="I147" s="5"/>
      <c r="J147" s="5"/>
      <c r="K147" s="5"/>
      <c r="M147" s="3"/>
      <c r="N147" s="3"/>
      <c r="O147" s="3"/>
    </row>
    <row r="148" s="2" customFormat="1" ht="13.35" customHeight="1" spans="1:15">
      <c r="A148" s="1" t="s">
        <v>605</v>
      </c>
      <c r="B148" s="1"/>
      <c r="C148" s="1"/>
      <c r="D148" s="1"/>
      <c r="E148" s="1"/>
      <c r="F148" s="1"/>
      <c r="G148" s="1"/>
      <c r="H148" s="1"/>
      <c r="I148" s="1"/>
      <c r="J148" s="1"/>
      <c r="K148" s="1"/>
      <c r="M148" s="3"/>
      <c r="N148" s="3"/>
      <c r="O148" s="3"/>
    </row>
    <row r="149" s="2" customFormat="1" ht="15.4" customHeight="1" spans="1:15">
      <c r="A149" s="6" t="s">
        <v>606</v>
      </c>
      <c r="B149" s="6"/>
      <c r="C149" s="6"/>
      <c r="D149" s="6"/>
      <c r="E149" s="6"/>
      <c r="F149" s="6" t="s">
        <v>671</v>
      </c>
      <c r="G149" s="6"/>
      <c r="H149" s="6"/>
      <c r="I149" s="6"/>
      <c r="J149" s="6"/>
      <c r="K149" s="6"/>
      <c r="M149" s="3"/>
      <c r="N149" s="3"/>
      <c r="O149" s="3"/>
    </row>
    <row r="150" s="2" customFormat="1" ht="15.4" customHeight="1" spans="1:15">
      <c r="A150" s="7" t="s">
        <v>672</v>
      </c>
      <c r="B150" s="7"/>
      <c r="C150" s="7"/>
      <c r="D150" s="7" t="s">
        <v>752</v>
      </c>
      <c r="E150" s="7"/>
      <c r="F150" s="7"/>
      <c r="G150" s="7"/>
      <c r="H150" s="7"/>
      <c r="I150" s="7"/>
      <c r="J150" s="7"/>
      <c r="K150" s="7"/>
      <c r="M150" s="3"/>
      <c r="N150" s="3"/>
      <c r="O150" s="3"/>
    </row>
    <row r="151" s="2" customFormat="1" ht="29" customHeight="1" spans="1:15">
      <c r="A151" s="7" t="s">
        <v>610</v>
      </c>
      <c r="B151" s="7"/>
      <c r="C151" s="7"/>
      <c r="D151" s="7" t="s">
        <v>611</v>
      </c>
      <c r="E151" s="7"/>
      <c r="F151" s="7" t="s">
        <v>612</v>
      </c>
      <c r="G151" s="7" t="s">
        <v>609</v>
      </c>
      <c r="H151" s="7"/>
      <c r="I151" s="7"/>
      <c r="J151" s="7"/>
      <c r="K151" s="7"/>
      <c r="M151" s="3"/>
      <c r="N151" s="3"/>
      <c r="O151" s="3"/>
    </row>
    <row r="152" s="2" customFormat="1" ht="15.4" customHeight="1" spans="1:15">
      <c r="A152" s="7" t="s">
        <v>674</v>
      </c>
      <c r="B152" s="7"/>
      <c r="C152" s="7"/>
      <c r="D152" s="7" t="s">
        <v>614</v>
      </c>
      <c r="E152" s="7" t="s">
        <v>615</v>
      </c>
      <c r="F152" s="7" t="s">
        <v>616</v>
      </c>
      <c r="G152" s="7" t="s">
        <v>617</v>
      </c>
      <c r="H152" s="7"/>
      <c r="I152" s="7" t="s">
        <v>618</v>
      </c>
      <c r="J152" s="7" t="s">
        <v>619</v>
      </c>
      <c r="K152" s="7" t="s">
        <v>620</v>
      </c>
      <c r="M152" s="3"/>
      <c r="N152" s="3"/>
      <c r="O152" s="3"/>
    </row>
    <row r="153" s="2" customFormat="1" ht="15.4" customHeight="1" spans="1:15">
      <c r="A153" s="7"/>
      <c r="B153" s="7"/>
      <c r="C153" s="7"/>
      <c r="D153" s="7" t="s">
        <v>621</v>
      </c>
      <c r="E153" s="7">
        <v>8.06</v>
      </c>
      <c r="F153" s="8">
        <f t="shared" ref="F153:F156" si="5">G153</f>
        <v>7.41</v>
      </c>
      <c r="G153" s="8">
        <v>7.41</v>
      </c>
      <c r="H153" s="8"/>
      <c r="I153" s="7">
        <v>10</v>
      </c>
      <c r="J153" s="12">
        <v>1</v>
      </c>
      <c r="K153" s="7">
        <v>10</v>
      </c>
      <c r="M153" s="3"/>
      <c r="N153" s="3"/>
      <c r="O153" s="3"/>
    </row>
    <row r="154" s="2" customFormat="1" ht="15.4" customHeight="1" spans="1:15">
      <c r="A154" s="7"/>
      <c r="B154" s="7"/>
      <c r="C154" s="7"/>
      <c r="D154" s="7" t="s">
        <v>675</v>
      </c>
      <c r="E154" s="7">
        <v>8.06</v>
      </c>
      <c r="F154" s="8">
        <f t="shared" si="5"/>
        <v>7.41</v>
      </c>
      <c r="G154" s="8">
        <v>7.41</v>
      </c>
      <c r="H154" s="8"/>
      <c r="I154" s="7" t="s">
        <v>518</v>
      </c>
      <c r="J154" s="7" t="s">
        <v>518</v>
      </c>
      <c r="K154" s="7" t="s">
        <v>518</v>
      </c>
      <c r="M154" s="3"/>
      <c r="N154" s="3"/>
      <c r="O154" s="3"/>
    </row>
    <row r="155" s="2" customFormat="1" ht="15.4" customHeight="1" spans="1:15">
      <c r="A155" s="7"/>
      <c r="B155" s="7"/>
      <c r="C155" s="7"/>
      <c r="D155" s="9" t="s">
        <v>676</v>
      </c>
      <c r="E155" s="7">
        <v>0</v>
      </c>
      <c r="F155" s="8">
        <v>0</v>
      </c>
      <c r="G155" s="8">
        <v>0</v>
      </c>
      <c r="H155" s="8"/>
      <c r="I155" s="7" t="s">
        <v>518</v>
      </c>
      <c r="J155" s="7" t="s">
        <v>518</v>
      </c>
      <c r="K155" s="7" t="s">
        <v>518</v>
      </c>
      <c r="M155" s="3"/>
      <c r="N155" s="3"/>
      <c r="O155" s="3"/>
    </row>
    <row r="156" s="2" customFormat="1" ht="15.4" customHeight="1" spans="1:15">
      <c r="A156" s="7"/>
      <c r="B156" s="7"/>
      <c r="C156" s="7"/>
      <c r="D156" s="9" t="s">
        <v>677</v>
      </c>
      <c r="E156" s="7">
        <v>8.06</v>
      </c>
      <c r="F156" s="8">
        <f t="shared" si="5"/>
        <v>7.41</v>
      </c>
      <c r="G156" s="8">
        <v>7.41</v>
      </c>
      <c r="H156" s="8"/>
      <c r="I156" s="7" t="s">
        <v>518</v>
      </c>
      <c r="J156" s="7" t="s">
        <v>518</v>
      </c>
      <c r="K156" s="7" t="s">
        <v>518</v>
      </c>
      <c r="M156" s="3"/>
      <c r="N156" s="3"/>
      <c r="O156" s="3"/>
    </row>
    <row r="157" s="2" customFormat="1" ht="15.4" customHeight="1" spans="1:15">
      <c r="A157" s="7"/>
      <c r="B157" s="7"/>
      <c r="C157" s="7"/>
      <c r="D157" s="7" t="s">
        <v>622</v>
      </c>
      <c r="E157" s="7">
        <v>0</v>
      </c>
      <c r="F157" s="7">
        <v>0</v>
      </c>
      <c r="G157" s="7">
        <v>0</v>
      </c>
      <c r="H157" s="7"/>
      <c r="I157" s="7" t="s">
        <v>518</v>
      </c>
      <c r="J157" s="7" t="s">
        <v>518</v>
      </c>
      <c r="K157" s="7" t="s">
        <v>518</v>
      </c>
      <c r="M157" s="3"/>
      <c r="N157" s="3"/>
      <c r="O157" s="3"/>
    </row>
    <row r="158" s="2" customFormat="1" ht="15.4" customHeight="1" spans="1:15">
      <c r="A158" s="7" t="s">
        <v>623</v>
      </c>
      <c r="B158" s="7" t="s">
        <v>624</v>
      </c>
      <c r="C158" s="7"/>
      <c r="D158" s="7"/>
      <c r="E158" s="7"/>
      <c r="F158" s="7" t="s">
        <v>625</v>
      </c>
      <c r="G158" s="7"/>
      <c r="H158" s="7"/>
      <c r="I158" s="7"/>
      <c r="J158" s="7"/>
      <c r="K158" s="7"/>
      <c r="M158" s="3"/>
      <c r="N158" s="3"/>
      <c r="O158" s="3"/>
    </row>
    <row r="159" s="2" customFormat="1" ht="153" customHeight="1" spans="1:15">
      <c r="A159" s="7"/>
      <c r="B159" s="7" t="s">
        <v>753</v>
      </c>
      <c r="C159" s="7"/>
      <c r="D159" s="7"/>
      <c r="E159" s="7"/>
      <c r="F159" s="7" t="s">
        <v>754</v>
      </c>
      <c r="G159" s="7"/>
      <c r="H159" s="7"/>
      <c r="I159" s="7"/>
      <c r="J159" s="7"/>
      <c r="K159" s="7"/>
      <c r="M159" s="3"/>
      <c r="N159" s="3"/>
      <c r="O159" s="3"/>
    </row>
    <row r="160" s="2" customFormat="1" ht="25" customHeight="1" spans="1:15">
      <c r="A160" s="7" t="s">
        <v>628</v>
      </c>
      <c r="B160" s="7" t="s">
        <v>629</v>
      </c>
      <c r="C160" s="7" t="s">
        <v>630</v>
      </c>
      <c r="D160" s="7" t="s">
        <v>631</v>
      </c>
      <c r="E160" s="7" t="s">
        <v>632</v>
      </c>
      <c r="F160" s="7" t="s">
        <v>633</v>
      </c>
      <c r="G160" s="7" t="s">
        <v>618</v>
      </c>
      <c r="H160" s="7" t="s">
        <v>620</v>
      </c>
      <c r="I160" s="7" t="s">
        <v>634</v>
      </c>
      <c r="J160" s="7"/>
      <c r="K160" s="7"/>
      <c r="M160" s="3"/>
      <c r="N160" s="3"/>
      <c r="O160" s="3"/>
    </row>
    <row r="161" s="2" customFormat="1" ht="25" customHeight="1" spans="1:15">
      <c r="A161" s="7"/>
      <c r="B161" s="7" t="s">
        <v>635</v>
      </c>
      <c r="C161" s="10" t="s">
        <v>636</v>
      </c>
      <c r="D161" s="11" t="s">
        <v>755</v>
      </c>
      <c r="E161" s="12" t="s">
        <v>756</v>
      </c>
      <c r="F161" s="12" t="s">
        <v>757</v>
      </c>
      <c r="G161" s="7">
        <v>20</v>
      </c>
      <c r="H161" s="7">
        <v>20</v>
      </c>
      <c r="I161" s="7"/>
      <c r="J161" s="7"/>
      <c r="K161" s="7"/>
      <c r="M161" s="3"/>
      <c r="N161" s="3"/>
      <c r="O161" s="3"/>
    </row>
    <row r="162" s="2" customFormat="1" ht="25" customHeight="1" spans="1:15">
      <c r="A162" s="7"/>
      <c r="B162" s="7"/>
      <c r="C162" s="10" t="s">
        <v>641</v>
      </c>
      <c r="D162" s="11" t="s">
        <v>758</v>
      </c>
      <c r="E162" s="12">
        <v>0.9</v>
      </c>
      <c r="F162" s="12">
        <v>1</v>
      </c>
      <c r="G162" s="7">
        <v>20</v>
      </c>
      <c r="H162" s="7">
        <v>20</v>
      </c>
      <c r="I162" s="7"/>
      <c r="J162" s="7"/>
      <c r="K162" s="7"/>
      <c r="M162" s="3"/>
      <c r="N162" s="3"/>
      <c r="O162" s="3"/>
    </row>
    <row r="163" s="2" customFormat="1" ht="25" customHeight="1" spans="1:15">
      <c r="A163" s="7"/>
      <c r="B163" s="7"/>
      <c r="C163" s="10" t="s">
        <v>645</v>
      </c>
      <c r="D163" s="11" t="s">
        <v>732</v>
      </c>
      <c r="E163" s="12" t="s">
        <v>759</v>
      </c>
      <c r="F163" s="13" t="s">
        <v>760</v>
      </c>
      <c r="G163" s="7">
        <v>10</v>
      </c>
      <c r="H163" s="7">
        <v>10</v>
      </c>
      <c r="I163" s="7"/>
      <c r="J163" s="7"/>
      <c r="K163" s="7"/>
      <c r="M163" s="3"/>
      <c r="N163" s="3"/>
      <c r="O163" s="3"/>
    </row>
    <row r="164" s="2" customFormat="1" ht="25" customHeight="1" spans="1:15">
      <c r="A164" s="7"/>
      <c r="B164" s="7" t="s">
        <v>683</v>
      </c>
      <c r="C164" s="10" t="s">
        <v>684</v>
      </c>
      <c r="D164" s="11" t="s">
        <v>750</v>
      </c>
      <c r="E164" s="12" t="s">
        <v>761</v>
      </c>
      <c r="F164" s="12" t="s">
        <v>761</v>
      </c>
      <c r="G164" s="7">
        <v>30</v>
      </c>
      <c r="H164" s="7">
        <v>30</v>
      </c>
      <c r="I164" s="7"/>
      <c r="J164" s="7"/>
      <c r="K164" s="7"/>
      <c r="M164" s="3"/>
      <c r="N164" s="3"/>
      <c r="O164" s="3"/>
    </row>
    <row r="165" s="2" customFormat="1" ht="41" customHeight="1" spans="1:15">
      <c r="A165" s="7"/>
      <c r="B165" s="7" t="s">
        <v>661</v>
      </c>
      <c r="C165" s="7" t="s">
        <v>662</v>
      </c>
      <c r="D165" s="11" t="s">
        <v>762</v>
      </c>
      <c r="E165" s="12">
        <v>0.95</v>
      </c>
      <c r="F165" s="12">
        <v>1</v>
      </c>
      <c r="G165" s="7">
        <v>10</v>
      </c>
      <c r="H165" s="7">
        <v>10</v>
      </c>
      <c r="I165" s="7"/>
      <c r="J165" s="7"/>
      <c r="K165" s="7"/>
      <c r="M165" s="3"/>
      <c r="N165" s="3"/>
      <c r="O165" s="3"/>
    </row>
    <row r="166" s="2" customFormat="1" ht="15" customHeight="1" spans="1:15">
      <c r="A166" s="7" t="s">
        <v>664</v>
      </c>
      <c r="B166" s="7"/>
      <c r="C166" s="7"/>
      <c r="D166" s="7"/>
      <c r="E166" s="7"/>
      <c r="F166" s="7"/>
      <c r="G166" s="14">
        <v>90</v>
      </c>
      <c r="H166" s="15"/>
      <c r="I166" s="15"/>
      <c r="J166" s="15"/>
      <c r="K166" s="19"/>
      <c r="M166" s="3"/>
      <c r="N166" s="3"/>
      <c r="O166" s="3"/>
    </row>
    <row r="167" s="2" customFormat="1" ht="35.1" customHeight="1" spans="1:15">
      <c r="A167" s="7" t="s">
        <v>665</v>
      </c>
      <c r="B167" s="11" t="s">
        <v>687</v>
      </c>
      <c r="C167" s="11"/>
      <c r="D167" s="11"/>
      <c r="E167" s="11"/>
      <c r="F167" s="11"/>
      <c r="G167" s="11"/>
      <c r="H167" s="11"/>
      <c r="I167" s="11"/>
      <c r="J167" s="11"/>
      <c r="K167" s="11"/>
      <c r="M167" s="3"/>
      <c r="N167" s="3"/>
      <c r="O167" s="3"/>
    </row>
    <row r="168" s="2" customFormat="1" ht="16.15" customHeight="1" spans="1:15">
      <c r="A168" s="11" t="s">
        <v>667</v>
      </c>
      <c r="B168" s="11"/>
      <c r="C168" s="11"/>
      <c r="D168" s="11"/>
      <c r="E168" s="11"/>
      <c r="F168" s="11"/>
      <c r="G168" s="11"/>
      <c r="H168" s="11"/>
      <c r="I168" s="11"/>
      <c r="J168" s="11"/>
      <c r="K168" s="11"/>
      <c r="M168" s="3"/>
      <c r="N168" s="3"/>
      <c r="O168" s="3"/>
    </row>
    <row r="169" s="2" customFormat="1" ht="150" customHeight="1" spans="1:15">
      <c r="A169" s="16" t="s">
        <v>688</v>
      </c>
      <c r="B169" s="16"/>
      <c r="C169" s="16"/>
      <c r="D169" s="16"/>
      <c r="E169" s="16"/>
      <c r="F169" s="16"/>
      <c r="G169" s="16"/>
      <c r="H169" s="16"/>
      <c r="I169" s="16"/>
      <c r="J169" s="16"/>
      <c r="K169" s="16"/>
      <c r="M169" s="3"/>
      <c r="N169" s="3"/>
      <c r="O169" s="3"/>
    </row>
    <row r="170" s="1" customFormat="1" ht="23.65" customHeight="1" spans="1:15">
      <c r="A170" s="5" t="s">
        <v>670</v>
      </c>
      <c r="B170" s="5"/>
      <c r="C170" s="5"/>
      <c r="D170" s="5"/>
      <c r="E170" s="5"/>
      <c r="F170" s="5"/>
      <c r="G170" s="5"/>
      <c r="H170" s="5"/>
      <c r="I170" s="5"/>
      <c r="J170" s="5"/>
      <c r="K170" s="5"/>
      <c r="M170" s="3"/>
      <c r="N170" s="3"/>
      <c r="O170" s="3"/>
    </row>
    <row r="171" s="2" customFormat="1" ht="13.35" customHeight="1" spans="1:15">
      <c r="A171" s="1" t="s">
        <v>605</v>
      </c>
      <c r="B171" s="1"/>
      <c r="C171" s="1"/>
      <c r="D171" s="1"/>
      <c r="E171" s="1"/>
      <c r="F171" s="1"/>
      <c r="G171" s="1"/>
      <c r="H171" s="1"/>
      <c r="I171" s="1"/>
      <c r="J171" s="1"/>
      <c r="K171" s="1"/>
      <c r="M171" s="3"/>
      <c r="N171" s="3"/>
      <c r="O171" s="3"/>
    </row>
    <row r="172" s="2" customFormat="1" ht="15.4" customHeight="1" spans="1:15">
      <c r="A172" s="6" t="s">
        <v>606</v>
      </c>
      <c r="B172" s="6"/>
      <c r="C172" s="6"/>
      <c r="D172" s="6"/>
      <c r="E172" s="6"/>
      <c r="F172" s="6" t="s">
        <v>671</v>
      </c>
      <c r="G172" s="6"/>
      <c r="H172" s="6"/>
      <c r="I172" s="6"/>
      <c r="J172" s="6"/>
      <c r="K172" s="6"/>
      <c r="M172" s="3"/>
      <c r="N172" s="3"/>
      <c r="O172" s="3"/>
    </row>
    <row r="173" s="2" customFormat="1" ht="15.4" customHeight="1" spans="1:15">
      <c r="A173" s="7" t="s">
        <v>672</v>
      </c>
      <c r="B173" s="7"/>
      <c r="C173" s="7"/>
      <c r="D173" s="7" t="s">
        <v>763</v>
      </c>
      <c r="E173" s="7"/>
      <c r="F173" s="7"/>
      <c r="G173" s="7"/>
      <c r="H173" s="7"/>
      <c r="I173" s="7"/>
      <c r="J173" s="7"/>
      <c r="K173" s="7"/>
      <c r="M173" s="3"/>
      <c r="N173" s="3"/>
      <c r="O173" s="3"/>
    </row>
    <row r="174" s="2" customFormat="1" ht="29" customHeight="1" spans="1:15">
      <c r="A174" s="7" t="s">
        <v>610</v>
      </c>
      <c r="B174" s="7"/>
      <c r="C174" s="7"/>
      <c r="D174" s="7" t="s">
        <v>611</v>
      </c>
      <c r="E174" s="7"/>
      <c r="F174" s="7" t="s">
        <v>612</v>
      </c>
      <c r="G174" s="7" t="s">
        <v>609</v>
      </c>
      <c r="H174" s="7"/>
      <c r="I174" s="7"/>
      <c r="J174" s="7"/>
      <c r="K174" s="7"/>
      <c r="M174" s="3"/>
      <c r="N174" s="3"/>
      <c r="O174" s="3"/>
    </row>
    <row r="175" s="2" customFormat="1" ht="15.4" customHeight="1" spans="1:15">
      <c r="A175" s="7" t="s">
        <v>674</v>
      </c>
      <c r="B175" s="7"/>
      <c r="C175" s="7"/>
      <c r="D175" s="7" t="s">
        <v>614</v>
      </c>
      <c r="E175" s="7" t="s">
        <v>615</v>
      </c>
      <c r="F175" s="7" t="s">
        <v>616</v>
      </c>
      <c r="G175" s="7" t="s">
        <v>617</v>
      </c>
      <c r="H175" s="7"/>
      <c r="I175" s="7" t="s">
        <v>618</v>
      </c>
      <c r="J175" s="7" t="s">
        <v>619</v>
      </c>
      <c r="K175" s="7" t="s">
        <v>620</v>
      </c>
      <c r="M175" s="3"/>
      <c r="N175" s="3"/>
      <c r="O175" s="3"/>
    </row>
    <row r="176" s="2" customFormat="1" ht="15.4" customHeight="1" spans="1:15">
      <c r="A176" s="7"/>
      <c r="B176" s="7"/>
      <c r="C176" s="7"/>
      <c r="D176" s="7" t="s">
        <v>621</v>
      </c>
      <c r="E176" s="7">
        <v>4.5</v>
      </c>
      <c r="F176" s="8">
        <f t="shared" ref="F176:F179" si="6">G176</f>
        <v>3.86</v>
      </c>
      <c r="G176" s="8">
        <v>3.86</v>
      </c>
      <c r="H176" s="8"/>
      <c r="I176" s="7">
        <v>10</v>
      </c>
      <c r="J176" s="12">
        <v>1</v>
      </c>
      <c r="K176" s="7">
        <v>10</v>
      </c>
      <c r="M176" s="3"/>
      <c r="N176" s="3"/>
      <c r="O176" s="3"/>
    </row>
    <row r="177" s="2" customFormat="1" ht="15.4" customHeight="1" spans="1:15">
      <c r="A177" s="7"/>
      <c r="B177" s="7"/>
      <c r="C177" s="7"/>
      <c r="D177" s="7" t="s">
        <v>675</v>
      </c>
      <c r="E177" s="7">
        <v>4.5</v>
      </c>
      <c r="F177" s="8">
        <f t="shared" si="6"/>
        <v>3.86</v>
      </c>
      <c r="G177" s="8">
        <v>3.86</v>
      </c>
      <c r="H177" s="8"/>
      <c r="I177" s="7" t="s">
        <v>518</v>
      </c>
      <c r="J177" s="7" t="s">
        <v>518</v>
      </c>
      <c r="K177" s="7" t="s">
        <v>518</v>
      </c>
      <c r="M177" s="3"/>
      <c r="N177" s="3"/>
      <c r="O177" s="3"/>
    </row>
    <row r="178" s="2" customFormat="1" ht="15.4" customHeight="1" spans="1:15">
      <c r="A178" s="7"/>
      <c r="B178" s="7"/>
      <c r="C178" s="7"/>
      <c r="D178" s="9" t="s">
        <v>676</v>
      </c>
      <c r="E178" s="7">
        <v>0</v>
      </c>
      <c r="F178" s="8">
        <v>0</v>
      </c>
      <c r="G178" s="8">
        <v>0</v>
      </c>
      <c r="H178" s="8"/>
      <c r="I178" s="7" t="s">
        <v>518</v>
      </c>
      <c r="J178" s="7" t="s">
        <v>518</v>
      </c>
      <c r="K178" s="7" t="s">
        <v>518</v>
      </c>
      <c r="M178" s="3"/>
      <c r="N178" s="3"/>
      <c r="O178" s="3"/>
    </row>
    <row r="179" s="2" customFormat="1" ht="15.4" customHeight="1" spans="1:15">
      <c r="A179" s="7"/>
      <c r="B179" s="7"/>
      <c r="C179" s="7"/>
      <c r="D179" s="9" t="s">
        <v>677</v>
      </c>
      <c r="E179" s="7">
        <v>4.5</v>
      </c>
      <c r="F179" s="8">
        <f t="shared" si="6"/>
        <v>3.86</v>
      </c>
      <c r="G179" s="8">
        <v>3.86</v>
      </c>
      <c r="H179" s="8"/>
      <c r="I179" s="7" t="s">
        <v>518</v>
      </c>
      <c r="J179" s="7" t="s">
        <v>518</v>
      </c>
      <c r="K179" s="7" t="s">
        <v>518</v>
      </c>
      <c r="M179" s="3"/>
      <c r="N179" s="3"/>
      <c r="O179" s="3"/>
    </row>
    <row r="180" s="2" customFormat="1" ht="15.4" customHeight="1" spans="1:15">
      <c r="A180" s="7"/>
      <c r="B180" s="7"/>
      <c r="C180" s="7"/>
      <c r="D180" s="7" t="s">
        <v>622</v>
      </c>
      <c r="E180" s="7">
        <v>0</v>
      </c>
      <c r="F180" s="7">
        <v>0</v>
      </c>
      <c r="G180" s="7">
        <v>0</v>
      </c>
      <c r="H180" s="7"/>
      <c r="I180" s="7" t="s">
        <v>518</v>
      </c>
      <c r="J180" s="7" t="s">
        <v>518</v>
      </c>
      <c r="K180" s="7" t="s">
        <v>518</v>
      </c>
      <c r="M180" s="3"/>
      <c r="N180" s="3"/>
      <c r="O180" s="3"/>
    </row>
    <row r="181" s="2" customFormat="1" ht="15.4" customHeight="1" spans="1:15">
      <c r="A181" s="7" t="s">
        <v>623</v>
      </c>
      <c r="B181" s="7" t="s">
        <v>624</v>
      </c>
      <c r="C181" s="7"/>
      <c r="D181" s="7"/>
      <c r="E181" s="7"/>
      <c r="F181" s="7" t="s">
        <v>625</v>
      </c>
      <c r="G181" s="7"/>
      <c r="H181" s="7"/>
      <c r="I181" s="7"/>
      <c r="J181" s="7"/>
      <c r="K181" s="7"/>
      <c r="M181" s="3"/>
      <c r="N181" s="3"/>
      <c r="O181" s="3"/>
    </row>
    <row r="182" s="2" customFormat="1" ht="153" customHeight="1" spans="1:15">
      <c r="A182" s="7"/>
      <c r="B182" s="7" t="s">
        <v>764</v>
      </c>
      <c r="C182" s="7"/>
      <c r="D182" s="7"/>
      <c r="E182" s="7"/>
      <c r="F182" s="7" t="s">
        <v>765</v>
      </c>
      <c r="G182" s="7"/>
      <c r="H182" s="7"/>
      <c r="I182" s="7"/>
      <c r="J182" s="7"/>
      <c r="K182" s="7"/>
      <c r="M182" s="3"/>
      <c r="N182" s="3"/>
      <c r="O182" s="3"/>
    </row>
    <row r="183" s="2" customFormat="1" ht="25" customHeight="1" spans="1:15">
      <c r="A183" s="7" t="s">
        <v>628</v>
      </c>
      <c r="B183" s="7" t="s">
        <v>629</v>
      </c>
      <c r="C183" s="7" t="s">
        <v>630</v>
      </c>
      <c r="D183" s="7" t="s">
        <v>631</v>
      </c>
      <c r="E183" s="7" t="s">
        <v>632</v>
      </c>
      <c r="F183" s="7" t="s">
        <v>633</v>
      </c>
      <c r="G183" s="7" t="s">
        <v>618</v>
      </c>
      <c r="H183" s="7" t="s">
        <v>620</v>
      </c>
      <c r="I183" s="7" t="s">
        <v>634</v>
      </c>
      <c r="J183" s="7"/>
      <c r="K183" s="7"/>
      <c r="M183" s="3"/>
      <c r="N183" s="3"/>
      <c r="O183" s="3"/>
    </row>
    <row r="184" s="2" customFormat="1" ht="25" customHeight="1" spans="1:15">
      <c r="A184" s="7"/>
      <c r="B184" s="7" t="s">
        <v>635</v>
      </c>
      <c r="C184" s="10" t="s">
        <v>636</v>
      </c>
      <c r="D184" s="11" t="s">
        <v>766</v>
      </c>
      <c r="E184" s="12" t="s">
        <v>767</v>
      </c>
      <c r="F184" s="12" t="s">
        <v>767</v>
      </c>
      <c r="G184" s="7">
        <v>20</v>
      </c>
      <c r="H184" s="7">
        <v>20</v>
      </c>
      <c r="I184" s="7"/>
      <c r="J184" s="7"/>
      <c r="K184" s="7"/>
      <c r="M184" s="3"/>
      <c r="N184" s="3"/>
      <c r="O184" s="3"/>
    </row>
    <row r="185" s="2" customFormat="1" ht="25" customHeight="1" spans="1:15">
      <c r="A185" s="7"/>
      <c r="B185" s="7"/>
      <c r="C185" s="10" t="s">
        <v>636</v>
      </c>
      <c r="D185" s="11" t="s">
        <v>768</v>
      </c>
      <c r="E185" s="12" t="s">
        <v>745</v>
      </c>
      <c r="F185" s="12" t="s">
        <v>745</v>
      </c>
      <c r="G185" s="7">
        <v>10</v>
      </c>
      <c r="H185" s="7">
        <v>10</v>
      </c>
      <c r="I185" s="7"/>
      <c r="J185" s="7"/>
      <c r="K185" s="7"/>
      <c r="M185" s="3"/>
      <c r="N185" s="3"/>
      <c r="O185" s="3"/>
    </row>
    <row r="186" s="2" customFormat="1" ht="25" customHeight="1" spans="1:15">
      <c r="A186" s="7"/>
      <c r="B186" s="7"/>
      <c r="C186" s="10" t="s">
        <v>643</v>
      </c>
      <c r="D186" s="11" t="s">
        <v>769</v>
      </c>
      <c r="E186" s="12">
        <v>0.9</v>
      </c>
      <c r="F186" s="12">
        <v>0.95</v>
      </c>
      <c r="G186" s="7">
        <v>10</v>
      </c>
      <c r="H186" s="7">
        <v>10</v>
      </c>
      <c r="I186" s="7"/>
      <c r="J186" s="7"/>
      <c r="K186" s="7"/>
      <c r="M186" s="3"/>
      <c r="N186" s="3"/>
      <c r="O186" s="3"/>
    </row>
    <row r="187" s="2" customFormat="1" ht="25" customHeight="1" spans="1:15">
      <c r="A187" s="7"/>
      <c r="B187" s="7"/>
      <c r="C187" s="10" t="s">
        <v>645</v>
      </c>
      <c r="D187" s="11" t="s">
        <v>732</v>
      </c>
      <c r="E187" s="12" t="s">
        <v>770</v>
      </c>
      <c r="F187" s="13" t="s">
        <v>771</v>
      </c>
      <c r="G187" s="7">
        <v>10</v>
      </c>
      <c r="H187" s="7">
        <v>10</v>
      </c>
      <c r="I187" s="7"/>
      <c r="J187" s="7"/>
      <c r="K187" s="7"/>
      <c r="M187" s="3"/>
      <c r="N187" s="3"/>
      <c r="O187" s="3"/>
    </row>
    <row r="188" s="2" customFormat="1" ht="25" customHeight="1" spans="1:15">
      <c r="A188" s="7"/>
      <c r="B188" s="7" t="s">
        <v>683</v>
      </c>
      <c r="C188" s="10" t="s">
        <v>684</v>
      </c>
      <c r="D188" s="11" t="s">
        <v>772</v>
      </c>
      <c r="E188" s="12">
        <v>0.9</v>
      </c>
      <c r="F188" s="12">
        <v>0.95</v>
      </c>
      <c r="G188" s="7">
        <v>30</v>
      </c>
      <c r="H188" s="7">
        <v>30</v>
      </c>
      <c r="I188" s="7"/>
      <c r="J188" s="7"/>
      <c r="K188" s="7"/>
      <c r="M188" s="3"/>
      <c r="N188" s="3"/>
      <c r="O188" s="3"/>
    </row>
    <row r="189" s="2" customFormat="1" ht="41" customHeight="1" spans="1:15">
      <c r="A189" s="7"/>
      <c r="B189" s="7" t="s">
        <v>661</v>
      </c>
      <c r="C189" s="7" t="s">
        <v>662</v>
      </c>
      <c r="D189" s="11" t="s">
        <v>773</v>
      </c>
      <c r="E189" s="12">
        <v>0.95</v>
      </c>
      <c r="F189" s="12">
        <v>1</v>
      </c>
      <c r="G189" s="7">
        <v>10</v>
      </c>
      <c r="H189" s="7">
        <v>10</v>
      </c>
      <c r="I189" s="7"/>
      <c r="J189" s="7"/>
      <c r="K189" s="7"/>
      <c r="M189" s="3"/>
      <c r="N189" s="3"/>
      <c r="O189" s="3"/>
    </row>
    <row r="190" s="2" customFormat="1" ht="15" customHeight="1" spans="1:15">
      <c r="A190" s="7" t="s">
        <v>664</v>
      </c>
      <c r="B190" s="7"/>
      <c r="C190" s="7"/>
      <c r="D190" s="7"/>
      <c r="E190" s="7"/>
      <c r="F190" s="7"/>
      <c r="G190" s="14">
        <v>90</v>
      </c>
      <c r="H190" s="15"/>
      <c r="I190" s="15"/>
      <c r="J190" s="15"/>
      <c r="K190" s="19"/>
      <c r="M190" s="3"/>
      <c r="N190" s="3"/>
      <c r="O190" s="3"/>
    </row>
    <row r="191" s="2" customFormat="1" ht="35.1" customHeight="1" spans="1:15">
      <c r="A191" s="7" t="s">
        <v>665</v>
      </c>
      <c r="B191" s="11" t="s">
        <v>687</v>
      </c>
      <c r="C191" s="11"/>
      <c r="D191" s="11"/>
      <c r="E191" s="11"/>
      <c r="F191" s="11"/>
      <c r="G191" s="11"/>
      <c r="H191" s="11"/>
      <c r="I191" s="11"/>
      <c r="J191" s="11"/>
      <c r="K191" s="11"/>
      <c r="M191" s="3"/>
      <c r="N191" s="3"/>
      <c r="O191" s="3"/>
    </row>
    <row r="192" s="2" customFormat="1" ht="16.15" customHeight="1" spans="1:15">
      <c r="A192" s="11" t="s">
        <v>667</v>
      </c>
      <c r="B192" s="11"/>
      <c r="C192" s="11"/>
      <c r="D192" s="11"/>
      <c r="E192" s="11"/>
      <c r="F192" s="11"/>
      <c r="G192" s="11"/>
      <c r="H192" s="11"/>
      <c r="I192" s="11"/>
      <c r="J192" s="11"/>
      <c r="K192" s="11"/>
      <c r="M192" s="3"/>
      <c r="N192" s="3"/>
      <c r="O192" s="3"/>
    </row>
    <row r="193" s="2" customFormat="1" ht="150" customHeight="1" spans="1:15">
      <c r="A193" s="16" t="s">
        <v>688</v>
      </c>
      <c r="B193" s="16"/>
      <c r="C193" s="16"/>
      <c r="D193" s="16"/>
      <c r="E193" s="16"/>
      <c r="F193" s="16"/>
      <c r="G193" s="16"/>
      <c r="H193" s="16"/>
      <c r="I193" s="16"/>
      <c r="J193" s="16"/>
      <c r="K193" s="16"/>
      <c r="M193" s="3"/>
      <c r="N193" s="3"/>
      <c r="O193" s="3"/>
    </row>
    <row r="194" s="1" customFormat="1" ht="23.65" customHeight="1" spans="1:15">
      <c r="A194" s="5" t="s">
        <v>670</v>
      </c>
      <c r="B194" s="5"/>
      <c r="C194" s="5"/>
      <c r="D194" s="5"/>
      <c r="E194" s="5"/>
      <c r="F194" s="5"/>
      <c r="G194" s="5"/>
      <c r="H194" s="5"/>
      <c r="I194" s="5"/>
      <c r="J194" s="5"/>
      <c r="K194" s="5"/>
      <c r="M194" s="3"/>
      <c r="N194" s="3"/>
      <c r="O194" s="3"/>
    </row>
    <row r="195" s="2" customFormat="1" ht="13.35" customHeight="1" spans="1:15">
      <c r="A195" s="1" t="s">
        <v>605</v>
      </c>
      <c r="B195" s="1"/>
      <c r="C195" s="1"/>
      <c r="D195" s="1"/>
      <c r="E195" s="1"/>
      <c r="F195" s="1"/>
      <c r="G195" s="1"/>
      <c r="H195" s="1"/>
      <c r="I195" s="1"/>
      <c r="J195" s="1"/>
      <c r="K195" s="1"/>
      <c r="M195" s="3"/>
      <c r="N195" s="3"/>
      <c r="O195" s="3"/>
    </row>
    <row r="196" s="2" customFormat="1" ht="15.4" customHeight="1" spans="1:15">
      <c r="A196" s="6" t="s">
        <v>606</v>
      </c>
      <c r="B196" s="6"/>
      <c r="C196" s="6"/>
      <c r="D196" s="6"/>
      <c r="E196" s="6"/>
      <c r="F196" s="6" t="s">
        <v>671</v>
      </c>
      <c r="G196" s="6"/>
      <c r="H196" s="6"/>
      <c r="I196" s="6"/>
      <c r="J196" s="6"/>
      <c r="K196" s="6"/>
      <c r="M196" s="3"/>
      <c r="N196" s="3"/>
      <c r="O196" s="3"/>
    </row>
    <row r="197" s="2" customFormat="1" ht="15.4" customHeight="1" spans="1:15">
      <c r="A197" s="7" t="s">
        <v>672</v>
      </c>
      <c r="B197" s="7"/>
      <c r="C197" s="7"/>
      <c r="D197" s="7" t="s">
        <v>774</v>
      </c>
      <c r="E197" s="7"/>
      <c r="F197" s="7"/>
      <c r="G197" s="7"/>
      <c r="H197" s="7"/>
      <c r="I197" s="7"/>
      <c r="J197" s="7"/>
      <c r="K197" s="7"/>
      <c r="M197" s="3"/>
      <c r="N197" s="3"/>
      <c r="O197" s="3"/>
    </row>
    <row r="198" s="2" customFormat="1" ht="29" customHeight="1" spans="1:15">
      <c r="A198" s="7" t="s">
        <v>610</v>
      </c>
      <c r="B198" s="7"/>
      <c r="C198" s="7"/>
      <c r="D198" s="7" t="s">
        <v>611</v>
      </c>
      <c r="E198" s="7"/>
      <c r="F198" s="7" t="s">
        <v>612</v>
      </c>
      <c r="G198" s="7" t="s">
        <v>609</v>
      </c>
      <c r="H198" s="7"/>
      <c r="I198" s="7"/>
      <c r="J198" s="7"/>
      <c r="K198" s="7"/>
      <c r="M198" s="3"/>
      <c r="N198" s="3"/>
      <c r="O198" s="3"/>
    </row>
    <row r="199" s="2" customFormat="1" ht="15.4" customHeight="1" spans="1:15">
      <c r="A199" s="7" t="s">
        <v>674</v>
      </c>
      <c r="B199" s="7"/>
      <c r="C199" s="7"/>
      <c r="D199" s="7" t="s">
        <v>614</v>
      </c>
      <c r="E199" s="7" t="s">
        <v>615</v>
      </c>
      <c r="F199" s="7" t="s">
        <v>616</v>
      </c>
      <c r="G199" s="7" t="s">
        <v>617</v>
      </c>
      <c r="H199" s="7"/>
      <c r="I199" s="7" t="s">
        <v>618</v>
      </c>
      <c r="J199" s="7" t="s">
        <v>619</v>
      </c>
      <c r="K199" s="7" t="s">
        <v>620</v>
      </c>
      <c r="M199" s="3"/>
      <c r="N199" s="3"/>
      <c r="O199" s="3"/>
    </row>
    <row r="200" s="2" customFormat="1" ht="15.4" customHeight="1" spans="1:15">
      <c r="A200" s="7"/>
      <c r="B200" s="7"/>
      <c r="C200" s="7"/>
      <c r="D200" s="7" t="s">
        <v>621</v>
      </c>
      <c r="E200" s="7">
        <v>0</v>
      </c>
      <c r="F200" s="8">
        <f t="shared" ref="F200:F203" si="7">G200</f>
        <v>7.58</v>
      </c>
      <c r="G200" s="8">
        <v>7.58</v>
      </c>
      <c r="H200" s="8"/>
      <c r="I200" s="7">
        <v>10</v>
      </c>
      <c r="J200" s="12">
        <v>1</v>
      </c>
      <c r="K200" s="7">
        <v>10</v>
      </c>
      <c r="M200" s="3"/>
      <c r="N200" s="3"/>
      <c r="O200" s="3"/>
    </row>
    <row r="201" s="2" customFormat="1" ht="15.4" customHeight="1" spans="1:15">
      <c r="A201" s="7"/>
      <c r="B201" s="7"/>
      <c r="C201" s="7"/>
      <c r="D201" s="7" t="s">
        <v>675</v>
      </c>
      <c r="E201" s="7">
        <v>0</v>
      </c>
      <c r="F201" s="8">
        <f t="shared" si="7"/>
        <v>7.58</v>
      </c>
      <c r="G201" s="8">
        <v>7.58</v>
      </c>
      <c r="H201" s="8"/>
      <c r="I201" s="7" t="s">
        <v>518</v>
      </c>
      <c r="J201" s="7" t="s">
        <v>518</v>
      </c>
      <c r="K201" s="7" t="s">
        <v>518</v>
      </c>
      <c r="M201" s="3"/>
      <c r="N201" s="3"/>
      <c r="O201" s="3"/>
    </row>
    <row r="202" s="2" customFormat="1" ht="15.4" customHeight="1" spans="1:15">
      <c r="A202" s="7"/>
      <c r="B202" s="7"/>
      <c r="C202" s="7"/>
      <c r="D202" s="9" t="s">
        <v>676</v>
      </c>
      <c r="E202" s="7">
        <v>0</v>
      </c>
      <c r="F202" s="8">
        <v>0</v>
      </c>
      <c r="G202" s="8">
        <v>0</v>
      </c>
      <c r="H202" s="8"/>
      <c r="I202" s="7" t="s">
        <v>518</v>
      </c>
      <c r="J202" s="7" t="s">
        <v>518</v>
      </c>
      <c r="K202" s="7" t="s">
        <v>518</v>
      </c>
      <c r="M202" s="3"/>
      <c r="N202" s="3"/>
      <c r="O202" s="3"/>
    </row>
    <row r="203" s="2" customFormat="1" ht="15.4" customHeight="1" spans="1:15">
      <c r="A203" s="7"/>
      <c r="B203" s="7"/>
      <c r="C203" s="7"/>
      <c r="D203" s="9" t="s">
        <v>677</v>
      </c>
      <c r="E203" s="7">
        <v>0</v>
      </c>
      <c r="F203" s="8">
        <f t="shared" si="7"/>
        <v>7.58</v>
      </c>
      <c r="G203" s="8">
        <v>7.58</v>
      </c>
      <c r="H203" s="8"/>
      <c r="I203" s="7" t="s">
        <v>518</v>
      </c>
      <c r="J203" s="7" t="s">
        <v>518</v>
      </c>
      <c r="K203" s="7" t="s">
        <v>518</v>
      </c>
      <c r="M203" s="3"/>
      <c r="N203" s="3"/>
      <c r="O203" s="3"/>
    </row>
    <row r="204" s="2" customFormat="1" ht="15.4" customHeight="1" spans="1:15">
      <c r="A204" s="7"/>
      <c r="B204" s="7"/>
      <c r="C204" s="7"/>
      <c r="D204" s="7" t="s">
        <v>622</v>
      </c>
      <c r="E204" s="7">
        <v>0</v>
      </c>
      <c r="F204" s="7">
        <v>0</v>
      </c>
      <c r="G204" s="7">
        <v>0</v>
      </c>
      <c r="H204" s="7"/>
      <c r="I204" s="7" t="s">
        <v>518</v>
      </c>
      <c r="J204" s="7" t="s">
        <v>518</v>
      </c>
      <c r="K204" s="7" t="s">
        <v>518</v>
      </c>
      <c r="M204" s="3"/>
      <c r="N204" s="3"/>
      <c r="O204" s="3"/>
    </row>
    <row r="205" s="2" customFormat="1" ht="15.4" customHeight="1" spans="1:15">
      <c r="A205" s="7" t="s">
        <v>623</v>
      </c>
      <c r="B205" s="7" t="s">
        <v>624</v>
      </c>
      <c r="C205" s="7"/>
      <c r="D205" s="7"/>
      <c r="E205" s="7"/>
      <c r="F205" s="7" t="s">
        <v>625</v>
      </c>
      <c r="G205" s="7"/>
      <c r="H205" s="7"/>
      <c r="I205" s="7"/>
      <c r="J205" s="7"/>
      <c r="K205" s="7"/>
      <c r="M205" s="3"/>
      <c r="N205" s="3"/>
      <c r="O205" s="3"/>
    </row>
    <row r="206" s="2" customFormat="1" ht="153" customHeight="1" spans="1:15">
      <c r="A206" s="7"/>
      <c r="B206" s="7" t="s">
        <v>775</v>
      </c>
      <c r="C206" s="7"/>
      <c r="D206" s="7"/>
      <c r="E206" s="7"/>
      <c r="F206" s="7" t="s">
        <v>776</v>
      </c>
      <c r="G206" s="7"/>
      <c r="H206" s="7"/>
      <c r="I206" s="7"/>
      <c r="J206" s="7"/>
      <c r="K206" s="7"/>
      <c r="M206" s="3"/>
      <c r="N206" s="3"/>
      <c r="O206" s="3"/>
    </row>
    <row r="207" s="2" customFormat="1" ht="25" customHeight="1" spans="1:15">
      <c r="A207" s="7" t="s">
        <v>628</v>
      </c>
      <c r="B207" s="7" t="s">
        <v>629</v>
      </c>
      <c r="C207" s="7" t="s">
        <v>630</v>
      </c>
      <c r="D207" s="7" t="s">
        <v>631</v>
      </c>
      <c r="E207" s="7" t="s">
        <v>632</v>
      </c>
      <c r="F207" s="7" t="s">
        <v>633</v>
      </c>
      <c r="G207" s="7" t="s">
        <v>618</v>
      </c>
      <c r="H207" s="7" t="s">
        <v>620</v>
      </c>
      <c r="I207" s="7" t="s">
        <v>634</v>
      </c>
      <c r="J207" s="7"/>
      <c r="K207" s="7"/>
      <c r="M207" s="3"/>
      <c r="N207" s="3"/>
      <c r="O207" s="3"/>
    </row>
    <row r="208" s="2" customFormat="1" ht="25" customHeight="1" spans="1:15">
      <c r="A208" s="7"/>
      <c r="B208" s="7" t="s">
        <v>635</v>
      </c>
      <c r="C208" s="10" t="s">
        <v>636</v>
      </c>
      <c r="D208" s="11" t="s">
        <v>777</v>
      </c>
      <c r="E208" s="12" t="s">
        <v>778</v>
      </c>
      <c r="F208" s="12" t="s">
        <v>778</v>
      </c>
      <c r="G208" s="7">
        <v>20</v>
      </c>
      <c r="H208" s="7">
        <v>20</v>
      </c>
      <c r="I208" s="7"/>
      <c r="J208" s="7"/>
      <c r="K208" s="7"/>
      <c r="M208" s="3"/>
      <c r="N208" s="3"/>
      <c r="O208" s="3"/>
    </row>
    <row r="209" s="2" customFormat="1" ht="25" customHeight="1" spans="1:15">
      <c r="A209" s="7"/>
      <c r="B209" s="7"/>
      <c r="C209" s="10" t="s">
        <v>641</v>
      </c>
      <c r="D209" s="11" t="s">
        <v>779</v>
      </c>
      <c r="E209" s="12">
        <v>0.9</v>
      </c>
      <c r="F209" s="12">
        <v>0.95</v>
      </c>
      <c r="G209" s="7">
        <v>10</v>
      </c>
      <c r="H209" s="7">
        <v>10</v>
      </c>
      <c r="I209" s="7"/>
      <c r="J209" s="7"/>
      <c r="K209" s="7"/>
      <c r="M209" s="3"/>
      <c r="N209" s="3"/>
      <c r="O209" s="3"/>
    </row>
    <row r="210" s="2" customFormat="1" ht="25" customHeight="1" spans="1:15">
      <c r="A210" s="7"/>
      <c r="B210" s="7"/>
      <c r="C210" s="10" t="s">
        <v>643</v>
      </c>
      <c r="D210" s="11" t="s">
        <v>780</v>
      </c>
      <c r="E210" s="12">
        <v>0.9</v>
      </c>
      <c r="F210" s="12">
        <v>0.95</v>
      </c>
      <c r="G210" s="7">
        <v>10</v>
      </c>
      <c r="H210" s="7">
        <v>10</v>
      </c>
      <c r="I210" s="7"/>
      <c r="J210" s="7"/>
      <c r="K210" s="7"/>
      <c r="M210" s="3"/>
      <c r="N210" s="3"/>
      <c r="O210" s="3"/>
    </row>
    <row r="211" s="2" customFormat="1" ht="25" customHeight="1" spans="1:15">
      <c r="A211" s="7"/>
      <c r="B211" s="7"/>
      <c r="C211" s="10" t="s">
        <v>645</v>
      </c>
      <c r="D211" s="11" t="s">
        <v>781</v>
      </c>
      <c r="E211" s="12" t="s">
        <v>782</v>
      </c>
      <c r="F211" s="13" t="s">
        <v>783</v>
      </c>
      <c r="G211" s="7">
        <v>10</v>
      </c>
      <c r="H211" s="7">
        <v>10</v>
      </c>
      <c r="I211" s="7"/>
      <c r="J211" s="7"/>
      <c r="K211" s="7"/>
      <c r="M211" s="3"/>
      <c r="N211" s="3"/>
      <c r="O211" s="3"/>
    </row>
    <row r="212" s="2" customFormat="1" ht="25" customHeight="1" spans="1:15">
      <c r="A212" s="7"/>
      <c r="B212" s="7" t="s">
        <v>683</v>
      </c>
      <c r="C212" s="10" t="s">
        <v>684</v>
      </c>
      <c r="D212" s="11" t="s">
        <v>784</v>
      </c>
      <c r="E212" s="12" t="s">
        <v>785</v>
      </c>
      <c r="F212" s="12" t="s">
        <v>785</v>
      </c>
      <c r="G212" s="7">
        <v>30</v>
      </c>
      <c r="H212" s="7">
        <v>30</v>
      </c>
      <c r="I212" s="7"/>
      <c r="J212" s="7"/>
      <c r="K212" s="7"/>
      <c r="M212" s="3"/>
      <c r="N212" s="3"/>
      <c r="O212" s="3"/>
    </row>
    <row r="213" s="2" customFormat="1" ht="41" customHeight="1" spans="1:15">
      <c r="A213" s="7"/>
      <c r="B213" s="7" t="s">
        <v>661</v>
      </c>
      <c r="C213" s="7" t="s">
        <v>662</v>
      </c>
      <c r="D213" s="11" t="s">
        <v>786</v>
      </c>
      <c r="E213" s="12">
        <v>0.9</v>
      </c>
      <c r="F213" s="12">
        <v>1</v>
      </c>
      <c r="G213" s="7">
        <v>10</v>
      </c>
      <c r="H213" s="7">
        <v>10</v>
      </c>
      <c r="I213" s="7"/>
      <c r="J213" s="7"/>
      <c r="K213" s="7"/>
      <c r="M213" s="3"/>
      <c r="N213" s="3"/>
      <c r="O213" s="3"/>
    </row>
    <row r="214" s="2" customFormat="1" ht="15" customHeight="1" spans="1:15">
      <c r="A214" s="7" t="s">
        <v>664</v>
      </c>
      <c r="B214" s="7"/>
      <c r="C214" s="7"/>
      <c r="D214" s="7"/>
      <c r="E214" s="7"/>
      <c r="F214" s="7"/>
      <c r="G214" s="14">
        <v>90</v>
      </c>
      <c r="H214" s="15"/>
      <c r="I214" s="15"/>
      <c r="J214" s="15"/>
      <c r="K214" s="19"/>
      <c r="M214" s="3"/>
      <c r="N214" s="3"/>
      <c r="O214" s="3"/>
    </row>
    <row r="215" s="2" customFormat="1" ht="35.1" customHeight="1" spans="1:15">
      <c r="A215" s="7" t="s">
        <v>665</v>
      </c>
      <c r="B215" s="11" t="s">
        <v>687</v>
      </c>
      <c r="C215" s="11"/>
      <c r="D215" s="11"/>
      <c r="E215" s="11"/>
      <c r="F215" s="11"/>
      <c r="G215" s="11"/>
      <c r="H215" s="11"/>
      <c r="I215" s="11"/>
      <c r="J215" s="11"/>
      <c r="K215" s="11"/>
      <c r="M215" s="3"/>
      <c r="N215" s="3"/>
      <c r="O215" s="3"/>
    </row>
    <row r="216" s="2" customFormat="1" ht="16.15" customHeight="1" spans="1:15">
      <c r="A216" s="11" t="s">
        <v>667</v>
      </c>
      <c r="B216" s="11"/>
      <c r="C216" s="11"/>
      <c r="D216" s="11"/>
      <c r="E216" s="11"/>
      <c r="F216" s="11"/>
      <c r="G216" s="11"/>
      <c r="H216" s="11"/>
      <c r="I216" s="11"/>
      <c r="J216" s="11"/>
      <c r="K216" s="11"/>
      <c r="M216" s="3"/>
      <c r="N216" s="3"/>
      <c r="O216" s="3"/>
    </row>
    <row r="217" s="2" customFormat="1" ht="150" customHeight="1" spans="1:15">
      <c r="A217" s="16" t="s">
        <v>688</v>
      </c>
      <c r="B217" s="16"/>
      <c r="C217" s="16"/>
      <c r="D217" s="16"/>
      <c r="E217" s="16"/>
      <c r="F217" s="16"/>
      <c r="G217" s="16"/>
      <c r="H217" s="16"/>
      <c r="I217" s="16"/>
      <c r="J217" s="16"/>
      <c r="K217" s="16"/>
      <c r="M217" s="3"/>
      <c r="N217" s="3"/>
      <c r="O217" s="3"/>
    </row>
    <row r="218" s="1" customFormat="1" ht="23.65" customHeight="1" spans="1:15">
      <c r="A218" s="5" t="s">
        <v>670</v>
      </c>
      <c r="B218" s="5"/>
      <c r="C218" s="5"/>
      <c r="D218" s="5"/>
      <c r="E218" s="5"/>
      <c r="F218" s="5"/>
      <c r="G218" s="5"/>
      <c r="H218" s="5"/>
      <c r="I218" s="5"/>
      <c r="J218" s="5"/>
      <c r="K218" s="5"/>
      <c r="M218" s="3"/>
      <c r="N218" s="3"/>
      <c r="O218" s="3"/>
    </row>
    <row r="219" s="2" customFormat="1" ht="13.35" customHeight="1" spans="1:15">
      <c r="A219" s="1" t="s">
        <v>605</v>
      </c>
      <c r="B219" s="1"/>
      <c r="C219" s="1"/>
      <c r="D219" s="1"/>
      <c r="E219" s="1"/>
      <c r="F219" s="1"/>
      <c r="G219" s="1"/>
      <c r="H219" s="1"/>
      <c r="I219" s="1"/>
      <c r="J219" s="1"/>
      <c r="K219" s="1"/>
      <c r="M219" s="3"/>
      <c r="N219" s="3"/>
      <c r="O219" s="3"/>
    </row>
    <row r="220" s="2" customFormat="1" ht="15.4" customHeight="1" spans="1:15">
      <c r="A220" s="6" t="s">
        <v>606</v>
      </c>
      <c r="B220" s="6"/>
      <c r="C220" s="6"/>
      <c r="D220" s="6"/>
      <c r="E220" s="6"/>
      <c r="F220" s="6" t="s">
        <v>671</v>
      </c>
      <c r="G220" s="6"/>
      <c r="H220" s="6"/>
      <c r="I220" s="6"/>
      <c r="J220" s="6"/>
      <c r="K220" s="6"/>
      <c r="M220" s="3"/>
      <c r="N220" s="3"/>
      <c r="O220" s="3"/>
    </row>
    <row r="221" s="2" customFormat="1" ht="15.4" customHeight="1" spans="1:15">
      <c r="A221" s="7" t="s">
        <v>672</v>
      </c>
      <c r="B221" s="7"/>
      <c r="C221" s="7"/>
      <c r="D221" s="7" t="s">
        <v>787</v>
      </c>
      <c r="E221" s="7"/>
      <c r="F221" s="7"/>
      <c r="G221" s="7"/>
      <c r="H221" s="7"/>
      <c r="I221" s="7"/>
      <c r="J221" s="7"/>
      <c r="K221" s="7"/>
      <c r="M221" s="3"/>
      <c r="N221" s="3"/>
      <c r="O221" s="3"/>
    </row>
    <row r="222" s="2" customFormat="1" ht="29" customHeight="1" spans="1:15">
      <c r="A222" s="7" t="s">
        <v>610</v>
      </c>
      <c r="B222" s="7"/>
      <c r="C222" s="7"/>
      <c r="D222" s="7" t="s">
        <v>611</v>
      </c>
      <c r="E222" s="7"/>
      <c r="F222" s="7" t="s">
        <v>612</v>
      </c>
      <c r="G222" s="7" t="s">
        <v>609</v>
      </c>
      <c r="H222" s="7"/>
      <c r="I222" s="7"/>
      <c r="J222" s="7"/>
      <c r="K222" s="7"/>
      <c r="M222" s="3"/>
      <c r="N222" s="3"/>
      <c r="O222" s="3"/>
    </row>
    <row r="223" s="2" customFormat="1" ht="15.4" customHeight="1" spans="1:15">
      <c r="A223" s="7" t="s">
        <v>674</v>
      </c>
      <c r="B223" s="7"/>
      <c r="C223" s="7"/>
      <c r="D223" s="7" t="s">
        <v>614</v>
      </c>
      <c r="E223" s="7" t="s">
        <v>615</v>
      </c>
      <c r="F223" s="7" t="s">
        <v>616</v>
      </c>
      <c r="G223" s="7" t="s">
        <v>617</v>
      </c>
      <c r="H223" s="7"/>
      <c r="I223" s="7" t="s">
        <v>618</v>
      </c>
      <c r="J223" s="7" t="s">
        <v>619</v>
      </c>
      <c r="K223" s="7" t="s">
        <v>620</v>
      </c>
      <c r="M223" s="3"/>
      <c r="N223" s="3"/>
      <c r="O223" s="3"/>
    </row>
    <row r="224" s="2" customFormat="1" ht="15.4" customHeight="1" spans="1:15">
      <c r="A224" s="7"/>
      <c r="B224" s="7"/>
      <c r="C224" s="7"/>
      <c r="D224" s="7" t="s">
        <v>621</v>
      </c>
      <c r="E224" s="7">
        <v>1</v>
      </c>
      <c r="F224" s="8">
        <f t="shared" ref="F224:F227" si="8">G224</f>
        <v>0.89</v>
      </c>
      <c r="G224" s="8">
        <v>0.89</v>
      </c>
      <c r="H224" s="8"/>
      <c r="I224" s="7">
        <v>10</v>
      </c>
      <c r="J224" s="12">
        <v>1</v>
      </c>
      <c r="K224" s="7">
        <v>10</v>
      </c>
      <c r="M224" s="3"/>
      <c r="N224" s="3"/>
      <c r="O224" s="3"/>
    </row>
    <row r="225" s="2" customFormat="1" ht="15.4" customHeight="1" spans="1:15">
      <c r="A225" s="7"/>
      <c r="B225" s="7"/>
      <c r="C225" s="7"/>
      <c r="D225" s="7" t="s">
        <v>675</v>
      </c>
      <c r="E225" s="7">
        <v>1</v>
      </c>
      <c r="F225" s="8">
        <f t="shared" si="8"/>
        <v>0.89</v>
      </c>
      <c r="G225" s="8">
        <v>0.89</v>
      </c>
      <c r="H225" s="8"/>
      <c r="I225" s="7" t="s">
        <v>518</v>
      </c>
      <c r="J225" s="7" t="s">
        <v>518</v>
      </c>
      <c r="K225" s="7" t="s">
        <v>518</v>
      </c>
      <c r="M225" s="3"/>
      <c r="N225" s="3"/>
      <c r="O225" s="3"/>
    </row>
    <row r="226" s="2" customFormat="1" ht="15.4" customHeight="1" spans="1:15">
      <c r="A226" s="7"/>
      <c r="B226" s="7"/>
      <c r="C226" s="7"/>
      <c r="D226" s="9" t="s">
        <v>676</v>
      </c>
      <c r="E226" s="7">
        <v>0</v>
      </c>
      <c r="F226" s="8">
        <v>0</v>
      </c>
      <c r="G226" s="8">
        <v>0</v>
      </c>
      <c r="H226" s="8"/>
      <c r="I226" s="7" t="s">
        <v>518</v>
      </c>
      <c r="J226" s="7" t="s">
        <v>518</v>
      </c>
      <c r="K226" s="7" t="s">
        <v>518</v>
      </c>
      <c r="M226" s="3"/>
      <c r="N226" s="3"/>
      <c r="O226" s="3"/>
    </row>
    <row r="227" s="2" customFormat="1" ht="15.4" customHeight="1" spans="1:15">
      <c r="A227" s="7"/>
      <c r="B227" s="7"/>
      <c r="C227" s="7"/>
      <c r="D227" s="9" t="s">
        <v>677</v>
      </c>
      <c r="E227" s="7">
        <v>1</v>
      </c>
      <c r="F227" s="8">
        <f t="shared" si="8"/>
        <v>0.89</v>
      </c>
      <c r="G227" s="8">
        <v>0.89</v>
      </c>
      <c r="H227" s="8"/>
      <c r="I227" s="7" t="s">
        <v>518</v>
      </c>
      <c r="J227" s="7" t="s">
        <v>518</v>
      </c>
      <c r="K227" s="7" t="s">
        <v>518</v>
      </c>
      <c r="M227" s="3"/>
      <c r="N227" s="3"/>
      <c r="O227" s="3"/>
    </row>
    <row r="228" s="2" customFormat="1" ht="15.4" customHeight="1" spans="1:15">
      <c r="A228" s="7"/>
      <c r="B228" s="7"/>
      <c r="C228" s="7"/>
      <c r="D228" s="7" t="s">
        <v>622</v>
      </c>
      <c r="E228" s="7">
        <v>0</v>
      </c>
      <c r="F228" s="7">
        <v>0</v>
      </c>
      <c r="G228" s="7">
        <v>0</v>
      </c>
      <c r="H228" s="7"/>
      <c r="I228" s="7" t="s">
        <v>518</v>
      </c>
      <c r="J228" s="7" t="s">
        <v>518</v>
      </c>
      <c r="K228" s="7" t="s">
        <v>518</v>
      </c>
      <c r="M228" s="3"/>
      <c r="N228" s="3"/>
      <c r="O228" s="3"/>
    </row>
    <row r="229" s="2" customFormat="1" ht="15.4" customHeight="1" spans="1:15">
      <c r="A229" s="7" t="s">
        <v>623</v>
      </c>
      <c r="B229" s="7" t="s">
        <v>624</v>
      </c>
      <c r="C229" s="7"/>
      <c r="D229" s="7"/>
      <c r="E229" s="7"/>
      <c r="F229" s="7" t="s">
        <v>625</v>
      </c>
      <c r="G229" s="7"/>
      <c r="H229" s="7"/>
      <c r="I229" s="7"/>
      <c r="J229" s="7"/>
      <c r="K229" s="7"/>
      <c r="M229" s="3"/>
      <c r="N229" s="3"/>
      <c r="O229" s="3"/>
    </row>
    <row r="230" s="2" customFormat="1" ht="153" customHeight="1" spans="1:15">
      <c r="A230" s="7"/>
      <c r="B230" s="7" t="s">
        <v>788</v>
      </c>
      <c r="C230" s="7"/>
      <c r="D230" s="7"/>
      <c r="E230" s="7"/>
      <c r="F230" s="7" t="s">
        <v>789</v>
      </c>
      <c r="G230" s="7"/>
      <c r="H230" s="7"/>
      <c r="I230" s="7"/>
      <c r="J230" s="7"/>
      <c r="K230" s="7"/>
      <c r="M230" s="3"/>
      <c r="N230" s="3"/>
      <c r="O230" s="3"/>
    </row>
    <row r="231" s="2" customFormat="1" ht="25" customHeight="1" spans="1:15">
      <c r="A231" s="7" t="s">
        <v>628</v>
      </c>
      <c r="B231" s="7" t="s">
        <v>629</v>
      </c>
      <c r="C231" s="7" t="s">
        <v>630</v>
      </c>
      <c r="D231" s="7" t="s">
        <v>631</v>
      </c>
      <c r="E231" s="7" t="s">
        <v>632</v>
      </c>
      <c r="F231" s="7" t="s">
        <v>633</v>
      </c>
      <c r="G231" s="7" t="s">
        <v>618</v>
      </c>
      <c r="H231" s="7" t="s">
        <v>620</v>
      </c>
      <c r="I231" s="7" t="s">
        <v>634</v>
      </c>
      <c r="J231" s="7"/>
      <c r="K231" s="7"/>
      <c r="M231" s="3"/>
      <c r="N231" s="3"/>
      <c r="O231" s="3"/>
    </row>
    <row r="232" s="2" customFormat="1" ht="25" customHeight="1" spans="1:15">
      <c r="A232" s="7"/>
      <c r="B232" s="7" t="s">
        <v>635</v>
      </c>
      <c r="C232" s="10" t="s">
        <v>636</v>
      </c>
      <c r="D232" s="11" t="s">
        <v>790</v>
      </c>
      <c r="E232" s="12" t="s">
        <v>745</v>
      </c>
      <c r="F232" s="12" t="s">
        <v>745</v>
      </c>
      <c r="G232" s="7">
        <v>20</v>
      </c>
      <c r="H232" s="7">
        <v>20</v>
      </c>
      <c r="I232" s="7"/>
      <c r="J232" s="7"/>
      <c r="K232" s="7"/>
      <c r="M232" s="3"/>
      <c r="N232" s="3"/>
      <c r="O232" s="3"/>
    </row>
    <row r="233" s="2" customFormat="1" ht="25" customHeight="1" spans="1:15">
      <c r="A233" s="7"/>
      <c r="B233" s="7"/>
      <c r="C233" s="10" t="s">
        <v>641</v>
      </c>
      <c r="D233" s="11" t="s">
        <v>791</v>
      </c>
      <c r="E233" s="12">
        <v>0.8</v>
      </c>
      <c r="F233" s="12">
        <v>0.85</v>
      </c>
      <c r="G233" s="7">
        <v>20</v>
      </c>
      <c r="H233" s="7">
        <v>20</v>
      </c>
      <c r="I233" s="7"/>
      <c r="J233" s="7"/>
      <c r="K233" s="7"/>
      <c r="M233" s="3"/>
      <c r="N233" s="3"/>
      <c r="O233" s="3"/>
    </row>
    <row r="234" s="2" customFormat="1" ht="25" customHeight="1" spans="1:15">
      <c r="A234" s="7"/>
      <c r="B234" s="7"/>
      <c r="C234" s="10" t="s">
        <v>645</v>
      </c>
      <c r="D234" s="11" t="s">
        <v>732</v>
      </c>
      <c r="E234" s="17" t="s">
        <v>792</v>
      </c>
      <c r="F234" s="13" t="s">
        <v>793</v>
      </c>
      <c r="G234" s="7">
        <v>10</v>
      </c>
      <c r="H234" s="7">
        <v>10</v>
      </c>
      <c r="I234" s="7"/>
      <c r="J234" s="7"/>
      <c r="K234" s="7"/>
      <c r="M234" s="3"/>
      <c r="N234" s="3"/>
      <c r="O234" s="3"/>
    </row>
    <row r="235" s="2" customFormat="1" ht="25" customHeight="1" spans="1:15">
      <c r="A235" s="7"/>
      <c r="B235" s="7" t="s">
        <v>683</v>
      </c>
      <c r="C235" s="10" t="s">
        <v>684</v>
      </c>
      <c r="D235" s="11" t="s">
        <v>794</v>
      </c>
      <c r="E235" s="12" t="s">
        <v>795</v>
      </c>
      <c r="F235" s="12" t="s">
        <v>795</v>
      </c>
      <c r="G235" s="7">
        <v>30</v>
      </c>
      <c r="H235" s="7">
        <v>30</v>
      </c>
      <c r="I235" s="7"/>
      <c r="J235" s="7"/>
      <c r="K235" s="7"/>
      <c r="M235" s="3"/>
      <c r="N235" s="3"/>
      <c r="O235" s="3"/>
    </row>
    <row r="236" s="2" customFormat="1" ht="41" customHeight="1" spans="1:15">
      <c r="A236" s="7"/>
      <c r="B236" s="7" t="s">
        <v>661</v>
      </c>
      <c r="C236" s="7" t="s">
        <v>662</v>
      </c>
      <c r="D236" s="11" t="s">
        <v>796</v>
      </c>
      <c r="E236" s="12">
        <v>0.8</v>
      </c>
      <c r="F236" s="12">
        <v>1</v>
      </c>
      <c r="G236" s="7">
        <v>10</v>
      </c>
      <c r="H236" s="7">
        <v>10</v>
      </c>
      <c r="I236" s="7"/>
      <c r="J236" s="7"/>
      <c r="K236" s="7"/>
      <c r="M236" s="3"/>
      <c r="N236" s="3"/>
      <c r="O236" s="3"/>
    </row>
    <row r="237" s="2" customFormat="1" ht="15" customHeight="1" spans="1:15">
      <c r="A237" s="7" t="s">
        <v>664</v>
      </c>
      <c r="B237" s="7"/>
      <c r="C237" s="7"/>
      <c r="D237" s="7"/>
      <c r="E237" s="7"/>
      <c r="F237" s="7"/>
      <c r="G237" s="14">
        <v>90</v>
      </c>
      <c r="H237" s="15"/>
      <c r="I237" s="15"/>
      <c r="J237" s="15"/>
      <c r="K237" s="19"/>
      <c r="M237" s="3"/>
      <c r="N237" s="3"/>
      <c r="O237" s="3"/>
    </row>
    <row r="238" s="2" customFormat="1" ht="35.1" customHeight="1" spans="1:15">
      <c r="A238" s="7" t="s">
        <v>665</v>
      </c>
      <c r="B238" s="11" t="s">
        <v>687</v>
      </c>
      <c r="C238" s="11"/>
      <c r="D238" s="11"/>
      <c r="E238" s="11"/>
      <c r="F238" s="11"/>
      <c r="G238" s="11"/>
      <c r="H238" s="11"/>
      <c r="I238" s="11"/>
      <c r="J238" s="11"/>
      <c r="K238" s="11"/>
      <c r="M238" s="3"/>
      <c r="N238" s="3"/>
      <c r="O238" s="3"/>
    </row>
    <row r="239" s="2" customFormat="1" ht="16.15" customHeight="1" spans="1:15">
      <c r="A239" s="11" t="s">
        <v>667</v>
      </c>
      <c r="B239" s="11"/>
      <c r="C239" s="11"/>
      <c r="D239" s="11"/>
      <c r="E239" s="11"/>
      <c r="F239" s="11"/>
      <c r="G239" s="11"/>
      <c r="H239" s="11"/>
      <c r="I239" s="11"/>
      <c r="J239" s="11"/>
      <c r="K239" s="11"/>
      <c r="M239" s="3"/>
      <c r="N239" s="3"/>
      <c r="O239" s="3"/>
    </row>
    <row r="240" s="2" customFormat="1" ht="150" customHeight="1" spans="1:15">
      <c r="A240" s="16" t="s">
        <v>688</v>
      </c>
      <c r="B240" s="16"/>
      <c r="C240" s="16"/>
      <c r="D240" s="16"/>
      <c r="E240" s="16"/>
      <c r="F240" s="16"/>
      <c r="G240" s="16"/>
      <c r="H240" s="16"/>
      <c r="I240" s="16"/>
      <c r="J240" s="16"/>
      <c r="K240" s="16"/>
      <c r="M240" s="3"/>
      <c r="N240" s="3"/>
      <c r="O240" s="3"/>
    </row>
    <row r="241" s="1" customFormat="1" ht="23.65" customHeight="1" spans="1:15">
      <c r="A241" s="5" t="s">
        <v>670</v>
      </c>
      <c r="B241" s="5"/>
      <c r="C241" s="5"/>
      <c r="D241" s="5"/>
      <c r="E241" s="5"/>
      <c r="F241" s="5"/>
      <c r="G241" s="5"/>
      <c r="H241" s="5"/>
      <c r="I241" s="5"/>
      <c r="J241" s="5"/>
      <c r="K241" s="5"/>
      <c r="M241" s="3"/>
      <c r="N241" s="3"/>
      <c r="O241" s="3"/>
    </row>
    <row r="242" s="2" customFormat="1" ht="13.35" customHeight="1" spans="1:15">
      <c r="A242" s="1" t="s">
        <v>605</v>
      </c>
      <c r="B242" s="1"/>
      <c r="C242" s="1"/>
      <c r="D242" s="1"/>
      <c r="E242" s="1"/>
      <c r="F242" s="1"/>
      <c r="G242" s="1"/>
      <c r="H242" s="1"/>
      <c r="I242" s="1"/>
      <c r="J242" s="1"/>
      <c r="K242" s="1"/>
      <c r="M242" s="3"/>
      <c r="N242" s="3"/>
      <c r="O242" s="3"/>
    </row>
    <row r="243" s="2" customFormat="1" ht="15.4" customHeight="1" spans="1:15">
      <c r="A243" s="6" t="s">
        <v>606</v>
      </c>
      <c r="B243" s="6"/>
      <c r="C243" s="6"/>
      <c r="D243" s="6"/>
      <c r="E243" s="6"/>
      <c r="F243" s="6" t="s">
        <v>671</v>
      </c>
      <c r="G243" s="6"/>
      <c r="H243" s="6"/>
      <c r="I243" s="6"/>
      <c r="J243" s="6"/>
      <c r="K243" s="6"/>
      <c r="M243" s="3"/>
      <c r="N243" s="3"/>
      <c r="O243" s="3"/>
    </row>
    <row r="244" s="2" customFormat="1" ht="15.4" customHeight="1" spans="1:15">
      <c r="A244" s="7" t="s">
        <v>672</v>
      </c>
      <c r="B244" s="7"/>
      <c r="C244" s="7"/>
      <c r="D244" s="7" t="s">
        <v>797</v>
      </c>
      <c r="E244" s="7"/>
      <c r="F244" s="7"/>
      <c r="G244" s="7"/>
      <c r="H244" s="7"/>
      <c r="I244" s="7"/>
      <c r="J244" s="7"/>
      <c r="K244" s="7"/>
      <c r="M244" s="3"/>
      <c r="N244" s="3"/>
      <c r="O244" s="3"/>
    </row>
    <row r="245" s="2" customFormat="1" ht="29" customHeight="1" spans="1:15">
      <c r="A245" s="7" t="s">
        <v>610</v>
      </c>
      <c r="B245" s="7"/>
      <c r="C245" s="7"/>
      <c r="D245" s="7" t="s">
        <v>611</v>
      </c>
      <c r="E245" s="7"/>
      <c r="F245" s="7" t="s">
        <v>612</v>
      </c>
      <c r="G245" s="7" t="s">
        <v>609</v>
      </c>
      <c r="H245" s="7"/>
      <c r="I245" s="7"/>
      <c r="J245" s="7"/>
      <c r="K245" s="7"/>
      <c r="M245" s="3"/>
      <c r="N245" s="3"/>
      <c r="O245" s="3"/>
    </row>
    <row r="246" s="2" customFormat="1" ht="15.4" customHeight="1" spans="1:15">
      <c r="A246" s="7" t="s">
        <v>674</v>
      </c>
      <c r="B246" s="7"/>
      <c r="C246" s="7"/>
      <c r="D246" s="7" t="s">
        <v>614</v>
      </c>
      <c r="E246" s="7" t="s">
        <v>615</v>
      </c>
      <c r="F246" s="7" t="s">
        <v>616</v>
      </c>
      <c r="G246" s="7" t="s">
        <v>617</v>
      </c>
      <c r="H246" s="7"/>
      <c r="I246" s="7" t="s">
        <v>618</v>
      </c>
      <c r="J246" s="7" t="s">
        <v>619</v>
      </c>
      <c r="K246" s="7" t="s">
        <v>620</v>
      </c>
      <c r="M246" s="3"/>
      <c r="N246" s="3"/>
      <c r="O246" s="3"/>
    </row>
    <row r="247" s="2" customFormat="1" ht="15.4" customHeight="1" spans="1:15">
      <c r="A247" s="7"/>
      <c r="B247" s="7"/>
      <c r="C247" s="7"/>
      <c r="D247" s="7" t="s">
        <v>621</v>
      </c>
      <c r="E247" s="7">
        <v>7</v>
      </c>
      <c r="F247" s="8">
        <f t="shared" ref="F247:F250" si="9">G247</f>
        <v>6.98</v>
      </c>
      <c r="G247" s="8">
        <v>6.98</v>
      </c>
      <c r="H247" s="8"/>
      <c r="I247" s="7">
        <v>10</v>
      </c>
      <c r="J247" s="12">
        <v>1</v>
      </c>
      <c r="K247" s="7">
        <v>10</v>
      </c>
      <c r="M247" s="3"/>
      <c r="N247" s="3"/>
      <c r="O247" s="3"/>
    </row>
    <row r="248" s="2" customFormat="1" ht="15.4" customHeight="1" spans="1:15">
      <c r="A248" s="7"/>
      <c r="B248" s="7"/>
      <c r="C248" s="7"/>
      <c r="D248" s="7" t="s">
        <v>675</v>
      </c>
      <c r="E248" s="7">
        <v>7</v>
      </c>
      <c r="F248" s="8">
        <f t="shared" si="9"/>
        <v>6.98</v>
      </c>
      <c r="G248" s="8">
        <v>6.98</v>
      </c>
      <c r="H248" s="8"/>
      <c r="I248" s="7" t="s">
        <v>518</v>
      </c>
      <c r="J248" s="7" t="s">
        <v>518</v>
      </c>
      <c r="K248" s="7" t="s">
        <v>518</v>
      </c>
      <c r="M248" s="3"/>
      <c r="N248" s="3"/>
      <c r="O248" s="3"/>
    </row>
    <row r="249" s="2" customFormat="1" ht="15.4" customHeight="1" spans="1:15">
      <c r="A249" s="7"/>
      <c r="B249" s="7"/>
      <c r="C249" s="7"/>
      <c r="D249" s="9" t="s">
        <v>676</v>
      </c>
      <c r="E249" s="7">
        <v>0</v>
      </c>
      <c r="F249" s="8">
        <v>0</v>
      </c>
      <c r="G249" s="8">
        <v>0</v>
      </c>
      <c r="H249" s="8"/>
      <c r="I249" s="7" t="s">
        <v>518</v>
      </c>
      <c r="J249" s="7" t="s">
        <v>518</v>
      </c>
      <c r="K249" s="7" t="s">
        <v>518</v>
      </c>
      <c r="M249" s="3"/>
      <c r="N249" s="3"/>
      <c r="O249" s="3"/>
    </row>
    <row r="250" s="2" customFormat="1" ht="15.4" customHeight="1" spans="1:15">
      <c r="A250" s="7"/>
      <c r="B250" s="7"/>
      <c r="C250" s="7"/>
      <c r="D250" s="9" t="s">
        <v>677</v>
      </c>
      <c r="E250" s="7">
        <v>7</v>
      </c>
      <c r="F250" s="8">
        <f t="shared" si="9"/>
        <v>6.98</v>
      </c>
      <c r="G250" s="8">
        <v>6.98</v>
      </c>
      <c r="H250" s="8"/>
      <c r="I250" s="7" t="s">
        <v>518</v>
      </c>
      <c r="J250" s="7" t="s">
        <v>518</v>
      </c>
      <c r="K250" s="7" t="s">
        <v>518</v>
      </c>
      <c r="M250" s="3"/>
      <c r="N250" s="3"/>
      <c r="O250" s="3"/>
    </row>
    <row r="251" s="2" customFormat="1" ht="15.4" customHeight="1" spans="1:15">
      <c r="A251" s="7"/>
      <c r="B251" s="7"/>
      <c r="C251" s="7"/>
      <c r="D251" s="7" t="s">
        <v>622</v>
      </c>
      <c r="E251" s="7">
        <v>0</v>
      </c>
      <c r="F251" s="7">
        <v>0</v>
      </c>
      <c r="G251" s="7">
        <v>0</v>
      </c>
      <c r="H251" s="7"/>
      <c r="I251" s="7" t="s">
        <v>518</v>
      </c>
      <c r="J251" s="7" t="s">
        <v>518</v>
      </c>
      <c r="K251" s="7" t="s">
        <v>518</v>
      </c>
      <c r="M251" s="3"/>
      <c r="N251" s="3"/>
      <c r="O251" s="3"/>
    </row>
    <row r="252" s="2" customFormat="1" ht="15.4" customHeight="1" spans="1:15">
      <c r="A252" s="7" t="s">
        <v>623</v>
      </c>
      <c r="B252" s="7" t="s">
        <v>624</v>
      </c>
      <c r="C252" s="7"/>
      <c r="D252" s="7"/>
      <c r="E252" s="7"/>
      <c r="F252" s="7" t="s">
        <v>625</v>
      </c>
      <c r="G252" s="7"/>
      <c r="H252" s="7"/>
      <c r="I252" s="7"/>
      <c r="J252" s="7"/>
      <c r="K252" s="7"/>
      <c r="M252" s="3"/>
      <c r="N252" s="3"/>
      <c r="O252" s="3"/>
    </row>
    <row r="253" s="2" customFormat="1" ht="153" customHeight="1" spans="1:15">
      <c r="A253" s="7"/>
      <c r="B253" s="7" t="s">
        <v>798</v>
      </c>
      <c r="C253" s="7"/>
      <c r="D253" s="7"/>
      <c r="E253" s="7"/>
      <c r="F253" s="7" t="s">
        <v>799</v>
      </c>
      <c r="G253" s="7"/>
      <c r="H253" s="7"/>
      <c r="I253" s="7"/>
      <c r="J253" s="7"/>
      <c r="K253" s="7"/>
      <c r="M253" s="3"/>
      <c r="N253" s="3"/>
      <c r="O253" s="3"/>
    </row>
    <row r="254" s="2" customFormat="1" ht="25" customHeight="1" spans="1:15">
      <c r="A254" s="7" t="s">
        <v>628</v>
      </c>
      <c r="B254" s="7" t="s">
        <v>629</v>
      </c>
      <c r="C254" s="7" t="s">
        <v>630</v>
      </c>
      <c r="D254" s="7" t="s">
        <v>631</v>
      </c>
      <c r="E254" s="7" t="s">
        <v>632</v>
      </c>
      <c r="F254" s="7" t="s">
        <v>633</v>
      </c>
      <c r="G254" s="7" t="s">
        <v>618</v>
      </c>
      <c r="H254" s="7" t="s">
        <v>620</v>
      </c>
      <c r="I254" s="7" t="s">
        <v>634</v>
      </c>
      <c r="J254" s="7"/>
      <c r="K254" s="7"/>
      <c r="M254" s="3"/>
      <c r="N254" s="3"/>
      <c r="O254" s="3"/>
    </row>
    <row r="255" s="2" customFormat="1" ht="25" customHeight="1" spans="1:15">
      <c r="A255" s="7"/>
      <c r="B255" s="7" t="s">
        <v>635</v>
      </c>
      <c r="C255" s="10" t="s">
        <v>636</v>
      </c>
      <c r="D255" s="11" t="s">
        <v>800</v>
      </c>
      <c r="E255" s="12" t="s">
        <v>801</v>
      </c>
      <c r="F255" s="12" t="s">
        <v>801</v>
      </c>
      <c r="G255" s="7">
        <v>20</v>
      </c>
      <c r="H255" s="7">
        <v>20</v>
      </c>
      <c r="I255" s="7"/>
      <c r="J255" s="7"/>
      <c r="K255" s="7"/>
      <c r="M255" s="3"/>
      <c r="N255" s="3"/>
      <c r="O255" s="3"/>
    </row>
    <row r="256" s="2" customFormat="1" ht="25" customHeight="1" spans="1:15">
      <c r="A256" s="7"/>
      <c r="B256" s="7"/>
      <c r="C256" s="10" t="s">
        <v>641</v>
      </c>
      <c r="D256" s="11" t="s">
        <v>802</v>
      </c>
      <c r="E256" s="12">
        <v>0.9</v>
      </c>
      <c r="F256" s="12">
        <v>0.95</v>
      </c>
      <c r="G256" s="7">
        <v>10</v>
      </c>
      <c r="H256" s="7">
        <v>10</v>
      </c>
      <c r="I256" s="7"/>
      <c r="J256" s="7"/>
      <c r="K256" s="7"/>
      <c r="M256" s="3"/>
      <c r="N256" s="3"/>
      <c r="O256" s="3"/>
    </row>
    <row r="257" s="2" customFormat="1" ht="25" customHeight="1" spans="1:15">
      <c r="A257" s="7"/>
      <c r="B257" s="7"/>
      <c r="C257" s="10" t="s">
        <v>643</v>
      </c>
      <c r="D257" s="11" t="s">
        <v>803</v>
      </c>
      <c r="E257" s="12">
        <v>0.9</v>
      </c>
      <c r="F257" s="12">
        <v>0.95</v>
      </c>
      <c r="G257" s="7">
        <v>10</v>
      </c>
      <c r="H257" s="7">
        <v>10</v>
      </c>
      <c r="I257" s="7"/>
      <c r="J257" s="7"/>
      <c r="K257" s="7"/>
      <c r="M257" s="3"/>
      <c r="N257" s="3"/>
      <c r="O257" s="3"/>
    </row>
    <row r="258" s="2" customFormat="1" ht="25" customHeight="1" spans="1:15">
      <c r="A258" s="7"/>
      <c r="B258" s="7"/>
      <c r="C258" s="10" t="s">
        <v>645</v>
      </c>
      <c r="D258" s="11" t="s">
        <v>732</v>
      </c>
      <c r="E258" s="12" t="s">
        <v>804</v>
      </c>
      <c r="F258" s="13" t="s">
        <v>805</v>
      </c>
      <c r="G258" s="7">
        <v>10</v>
      </c>
      <c r="H258" s="7">
        <v>10</v>
      </c>
      <c r="I258" s="7"/>
      <c r="J258" s="7"/>
      <c r="K258" s="7"/>
      <c r="M258" s="3"/>
      <c r="N258" s="3"/>
      <c r="O258" s="3"/>
    </row>
    <row r="259" s="2" customFormat="1" ht="25" customHeight="1" spans="1:15">
      <c r="A259" s="7"/>
      <c r="B259" s="7" t="s">
        <v>683</v>
      </c>
      <c r="C259" s="10" t="s">
        <v>684</v>
      </c>
      <c r="D259" s="11" t="s">
        <v>806</v>
      </c>
      <c r="E259" s="12" t="s">
        <v>738</v>
      </c>
      <c r="F259" s="12" t="s">
        <v>807</v>
      </c>
      <c r="G259" s="7">
        <v>30</v>
      </c>
      <c r="H259" s="7">
        <v>30</v>
      </c>
      <c r="I259" s="7"/>
      <c r="J259" s="7"/>
      <c r="K259" s="7"/>
      <c r="M259" s="3"/>
      <c r="N259" s="3"/>
      <c r="O259" s="3"/>
    </row>
    <row r="260" s="2" customFormat="1" ht="41" customHeight="1" spans="1:15">
      <c r="A260" s="7"/>
      <c r="B260" s="7" t="s">
        <v>661</v>
      </c>
      <c r="C260" s="7" t="s">
        <v>662</v>
      </c>
      <c r="D260" s="11" t="s">
        <v>808</v>
      </c>
      <c r="E260" s="12">
        <v>0.9</v>
      </c>
      <c r="F260" s="12">
        <v>1</v>
      </c>
      <c r="G260" s="7">
        <v>10</v>
      </c>
      <c r="H260" s="7">
        <v>10</v>
      </c>
      <c r="I260" s="7"/>
      <c r="J260" s="7"/>
      <c r="K260" s="7"/>
      <c r="M260" s="3"/>
      <c r="N260" s="3"/>
      <c r="O260" s="3"/>
    </row>
    <row r="261" s="2" customFormat="1" ht="15" customHeight="1" spans="1:15">
      <c r="A261" s="7" t="s">
        <v>664</v>
      </c>
      <c r="B261" s="7"/>
      <c r="C261" s="7"/>
      <c r="D261" s="7"/>
      <c r="E261" s="7"/>
      <c r="F261" s="7"/>
      <c r="G261" s="14">
        <v>90</v>
      </c>
      <c r="H261" s="15"/>
      <c r="I261" s="15"/>
      <c r="J261" s="15"/>
      <c r="K261" s="19"/>
      <c r="M261" s="3"/>
      <c r="N261" s="3"/>
      <c r="O261" s="3"/>
    </row>
    <row r="262" s="2" customFormat="1" ht="35.1" customHeight="1" spans="1:15">
      <c r="A262" s="7" t="s">
        <v>665</v>
      </c>
      <c r="B262" s="11" t="s">
        <v>687</v>
      </c>
      <c r="C262" s="11"/>
      <c r="D262" s="11"/>
      <c r="E262" s="11"/>
      <c r="F262" s="11"/>
      <c r="G262" s="11"/>
      <c r="H262" s="11"/>
      <c r="I262" s="11"/>
      <c r="J262" s="11"/>
      <c r="K262" s="11"/>
      <c r="M262" s="3"/>
      <c r="N262" s="3"/>
      <c r="O262" s="3"/>
    </row>
    <row r="263" s="2" customFormat="1" ht="16.15" customHeight="1" spans="1:15">
      <c r="A263" s="11" t="s">
        <v>667</v>
      </c>
      <c r="B263" s="11"/>
      <c r="C263" s="11"/>
      <c r="D263" s="11"/>
      <c r="E263" s="11"/>
      <c r="F263" s="11"/>
      <c r="G263" s="11"/>
      <c r="H263" s="11"/>
      <c r="I263" s="11"/>
      <c r="J263" s="11"/>
      <c r="K263" s="11"/>
      <c r="M263" s="3"/>
      <c r="N263" s="3"/>
      <c r="O263" s="3"/>
    </row>
    <row r="264" s="2" customFormat="1" ht="150" customHeight="1" spans="1:15">
      <c r="A264" s="16" t="s">
        <v>688</v>
      </c>
      <c r="B264" s="16"/>
      <c r="C264" s="16"/>
      <c r="D264" s="16"/>
      <c r="E264" s="16"/>
      <c r="F264" s="16"/>
      <c r="G264" s="16"/>
      <c r="H264" s="16"/>
      <c r="I264" s="16"/>
      <c r="J264" s="16"/>
      <c r="K264" s="16"/>
      <c r="M264" s="3"/>
      <c r="N264" s="3"/>
      <c r="O264" s="3"/>
    </row>
    <row r="265" s="1" customFormat="1" ht="23.65" customHeight="1" spans="1:15">
      <c r="A265" s="5" t="s">
        <v>670</v>
      </c>
      <c r="B265" s="5"/>
      <c r="C265" s="5"/>
      <c r="D265" s="5"/>
      <c r="E265" s="5"/>
      <c r="F265" s="5"/>
      <c r="G265" s="5"/>
      <c r="H265" s="5"/>
      <c r="I265" s="5"/>
      <c r="J265" s="5"/>
      <c r="K265" s="5"/>
      <c r="M265" s="3"/>
      <c r="N265" s="3"/>
      <c r="O265" s="3"/>
    </row>
    <row r="266" s="2" customFormat="1" ht="13.35" customHeight="1" spans="1:15">
      <c r="A266" s="1" t="s">
        <v>605</v>
      </c>
      <c r="B266" s="1"/>
      <c r="C266" s="1"/>
      <c r="D266" s="1"/>
      <c r="E266" s="1"/>
      <c r="F266" s="1"/>
      <c r="G266" s="1"/>
      <c r="H266" s="1"/>
      <c r="I266" s="1"/>
      <c r="J266" s="1"/>
      <c r="K266" s="1"/>
      <c r="M266" s="3"/>
      <c r="N266" s="3"/>
      <c r="O266" s="3"/>
    </row>
    <row r="267" s="2" customFormat="1" ht="15.4" customHeight="1" spans="1:15">
      <c r="A267" s="6" t="s">
        <v>606</v>
      </c>
      <c r="B267" s="6"/>
      <c r="C267" s="6"/>
      <c r="D267" s="6"/>
      <c r="E267" s="6"/>
      <c r="F267" s="6" t="s">
        <v>671</v>
      </c>
      <c r="G267" s="6"/>
      <c r="H267" s="6"/>
      <c r="I267" s="6"/>
      <c r="J267" s="6"/>
      <c r="K267" s="6"/>
      <c r="M267" s="3"/>
      <c r="N267" s="3"/>
      <c r="O267" s="3"/>
    </row>
    <row r="268" s="2" customFormat="1" ht="15.4" customHeight="1" spans="1:15">
      <c r="A268" s="7" t="s">
        <v>672</v>
      </c>
      <c r="B268" s="7"/>
      <c r="C268" s="7"/>
      <c r="D268" s="7" t="s">
        <v>809</v>
      </c>
      <c r="E268" s="7"/>
      <c r="F268" s="7"/>
      <c r="G268" s="7"/>
      <c r="H268" s="7"/>
      <c r="I268" s="7"/>
      <c r="J268" s="7"/>
      <c r="K268" s="7"/>
      <c r="M268" s="3"/>
      <c r="N268" s="3"/>
      <c r="O268" s="3"/>
    </row>
    <row r="269" s="2" customFormat="1" ht="29" customHeight="1" spans="1:15">
      <c r="A269" s="7" t="s">
        <v>610</v>
      </c>
      <c r="B269" s="7"/>
      <c r="C269" s="7"/>
      <c r="D269" s="7" t="s">
        <v>611</v>
      </c>
      <c r="E269" s="7"/>
      <c r="F269" s="7" t="s">
        <v>612</v>
      </c>
      <c r="G269" s="7" t="s">
        <v>609</v>
      </c>
      <c r="H269" s="7"/>
      <c r="I269" s="7"/>
      <c r="J269" s="7"/>
      <c r="K269" s="7"/>
      <c r="M269" s="3"/>
      <c r="N269" s="3"/>
      <c r="O269" s="3"/>
    </row>
    <row r="270" s="2" customFormat="1" ht="15.4" customHeight="1" spans="1:15">
      <c r="A270" s="7" t="s">
        <v>674</v>
      </c>
      <c r="B270" s="7"/>
      <c r="C270" s="7"/>
      <c r="D270" s="7" t="s">
        <v>614</v>
      </c>
      <c r="E270" s="7" t="s">
        <v>615</v>
      </c>
      <c r="F270" s="7" t="s">
        <v>616</v>
      </c>
      <c r="G270" s="7" t="s">
        <v>617</v>
      </c>
      <c r="H270" s="7"/>
      <c r="I270" s="7" t="s">
        <v>618</v>
      </c>
      <c r="J270" s="7" t="s">
        <v>619</v>
      </c>
      <c r="K270" s="7" t="s">
        <v>620</v>
      </c>
      <c r="M270" s="3"/>
      <c r="N270" s="3"/>
      <c r="O270" s="3"/>
    </row>
    <row r="271" s="2" customFormat="1" ht="15.4" customHeight="1" spans="1:15">
      <c r="A271" s="7"/>
      <c r="B271" s="7"/>
      <c r="C271" s="7"/>
      <c r="D271" s="7" t="s">
        <v>621</v>
      </c>
      <c r="E271" s="7">
        <v>0</v>
      </c>
      <c r="F271" s="8">
        <f t="shared" ref="F271:F274" si="10">G271</f>
        <v>54.98</v>
      </c>
      <c r="G271" s="8">
        <v>54.98</v>
      </c>
      <c r="H271" s="8"/>
      <c r="I271" s="7">
        <v>10</v>
      </c>
      <c r="J271" s="12">
        <v>1</v>
      </c>
      <c r="K271" s="7">
        <v>10</v>
      </c>
      <c r="M271" s="3"/>
      <c r="N271" s="3"/>
      <c r="O271" s="3"/>
    </row>
    <row r="272" s="2" customFormat="1" ht="15.4" customHeight="1" spans="1:15">
      <c r="A272" s="7"/>
      <c r="B272" s="7"/>
      <c r="C272" s="7"/>
      <c r="D272" s="7" t="s">
        <v>675</v>
      </c>
      <c r="E272" s="7">
        <v>0</v>
      </c>
      <c r="F272" s="8">
        <f t="shared" si="10"/>
        <v>54.98</v>
      </c>
      <c r="G272" s="8">
        <v>54.98</v>
      </c>
      <c r="H272" s="8"/>
      <c r="I272" s="7" t="s">
        <v>518</v>
      </c>
      <c r="J272" s="7" t="s">
        <v>518</v>
      </c>
      <c r="K272" s="7" t="s">
        <v>518</v>
      </c>
      <c r="M272" s="3"/>
      <c r="N272" s="3"/>
      <c r="O272" s="3"/>
    </row>
    <row r="273" s="2" customFormat="1" ht="15.4" customHeight="1" spans="1:15">
      <c r="A273" s="7"/>
      <c r="B273" s="7"/>
      <c r="C273" s="7"/>
      <c r="D273" s="9" t="s">
        <v>676</v>
      </c>
      <c r="E273" s="7">
        <v>0</v>
      </c>
      <c r="F273" s="8">
        <v>0</v>
      </c>
      <c r="G273" s="8">
        <v>0</v>
      </c>
      <c r="H273" s="8"/>
      <c r="I273" s="7" t="s">
        <v>518</v>
      </c>
      <c r="J273" s="7" t="s">
        <v>518</v>
      </c>
      <c r="K273" s="7" t="s">
        <v>518</v>
      </c>
      <c r="M273" s="3"/>
      <c r="N273" s="3"/>
      <c r="O273" s="3"/>
    </row>
    <row r="274" s="2" customFormat="1" ht="15.4" customHeight="1" spans="1:15">
      <c r="A274" s="7"/>
      <c r="B274" s="7"/>
      <c r="C274" s="7"/>
      <c r="D274" s="9" t="s">
        <v>677</v>
      </c>
      <c r="E274" s="7">
        <v>0</v>
      </c>
      <c r="F274" s="8">
        <f t="shared" si="10"/>
        <v>54.98</v>
      </c>
      <c r="G274" s="8">
        <v>54.98</v>
      </c>
      <c r="H274" s="8"/>
      <c r="I274" s="7" t="s">
        <v>518</v>
      </c>
      <c r="J274" s="7" t="s">
        <v>518</v>
      </c>
      <c r="K274" s="7" t="s">
        <v>518</v>
      </c>
      <c r="M274" s="3"/>
      <c r="N274" s="3"/>
      <c r="O274" s="3"/>
    </row>
    <row r="275" s="2" customFormat="1" ht="15.4" customHeight="1" spans="1:15">
      <c r="A275" s="7"/>
      <c r="B275" s="7"/>
      <c r="C275" s="7"/>
      <c r="D275" s="7" t="s">
        <v>622</v>
      </c>
      <c r="E275" s="7">
        <v>0</v>
      </c>
      <c r="F275" s="7">
        <v>0</v>
      </c>
      <c r="G275" s="7">
        <v>0</v>
      </c>
      <c r="H275" s="7"/>
      <c r="I275" s="7" t="s">
        <v>518</v>
      </c>
      <c r="J275" s="7" t="s">
        <v>518</v>
      </c>
      <c r="K275" s="7" t="s">
        <v>518</v>
      </c>
      <c r="M275" s="3"/>
      <c r="N275" s="3"/>
      <c r="O275" s="3"/>
    </row>
    <row r="276" s="2" customFormat="1" ht="15.4" customHeight="1" spans="1:15">
      <c r="A276" s="7" t="s">
        <v>623</v>
      </c>
      <c r="B276" s="7" t="s">
        <v>624</v>
      </c>
      <c r="C276" s="7"/>
      <c r="D276" s="7"/>
      <c r="E276" s="7"/>
      <c r="F276" s="7" t="s">
        <v>625</v>
      </c>
      <c r="G276" s="7"/>
      <c r="H276" s="7"/>
      <c r="I276" s="7"/>
      <c r="J276" s="7"/>
      <c r="K276" s="7"/>
      <c r="M276" s="3"/>
      <c r="N276" s="3"/>
      <c r="O276" s="3"/>
    </row>
    <row r="277" s="2" customFormat="1" ht="153" customHeight="1" spans="1:15">
      <c r="A277" s="7"/>
      <c r="B277" s="7" t="s">
        <v>810</v>
      </c>
      <c r="C277" s="7"/>
      <c r="D277" s="7"/>
      <c r="E277" s="7"/>
      <c r="F277" s="7" t="s">
        <v>811</v>
      </c>
      <c r="G277" s="7"/>
      <c r="H277" s="7"/>
      <c r="I277" s="7"/>
      <c r="J277" s="7"/>
      <c r="K277" s="7"/>
      <c r="M277" s="3"/>
      <c r="N277" s="3"/>
      <c r="O277" s="3"/>
    </row>
    <row r="278" s="2" customFormat="1" ht="25" customHeight="1" spans="1:15">
      <c r="A278" s="7" t="s">
        <v>628</v>
      </c>
      <c r="B278" s="7" t="s">
        <v>629</v>
      </c>
      <c r="C278" s="7" t="s">
        <v>630</v>
      </c>
      <c r="D278" s="7" t="s">
        <v>631</v>
      </c>
      <c r="E278" s="7" t="s">
        <v>632</v>
      </c>
      <c r="F278" s="7" t="s">
        <v>633</v>
      </c>
      <c r="G278" s="7" t="s">
        <v>618</v>
      </c>
      <c r="H278" s="7" t="s">
        <v>620</v>
      </c>
      <c r="I278" s="7" t="s">
        <v>634</v>
      </c>
      <c r="J278" s="7"/>
      <c r="K278" s="7"/>
      <c r="M278" s="3"/>
      <c r="N278" s="3"/>
      <c r="O278" s="3"/>
    </row>
    <row r="279" s="2" customFormat="1" ht="25" customHeight="1" spans="1:15">
      <c r="A279" s="7"/>
      <c r="B279" s="7" t="s">
        <v>635</v>
      </c>
      <c r="C279" s="10" t="s">
        <v>636</v>
      </c>
      <c r="D279" s="11" t="s">
        <v>812</v>
      </c>
      <c r="E279" s="12" t="s">
        <v>813</v>
      </c>
      <c r="F279" s="12" t="s">
        <v>813</v>
      </c>
      <c r="G279" s="7">
        <v>15</v>
      </c>
      <c r="H279" s="7">
        <v>15</v>
      </c>
      <c r="I279" s="7"/>
      <c r="J279" s="7"/>
      <c r="K279" s="7"/>
      <c r="M279" s="3"/>
      <c r="N279" s="3"/>
      <c r="O279" s="3"/>
    </row>
    <row r="280" s="2" customFormat="1" ht="25" customHeight="1" spans="1:15">
      <c r="A280" s="7"/>
      <c r="B280" s="7"/>
      <c r="C280" s="10" t="s">
        <v>641</v>
      </c>
      <c r="D280" s="11" t="s">
        <v>814</v>
      </c>
      <c r="E280" s="12">
        <v>0.9</v>
      </c>
      <c r="F280" s="12">
        <v>0.95</v>
      </c>
      <c r="G280" s="7">
        <v>15</v>
      </c>
      <c r="H280" s="7">
        <v>15</v>
      </c>
      <c r="I280" s="7"/>
      <c r="J280" s="7"/>
      <c r="K280" s="7"/>
      <c r="M280" s="3"/>
      <c r="N280" s="3"/>
      <c r="O280" s="3"/>
    </row>
    <row r="281" s="2" customFormat="1" ht="25" customHeight="1" spans="1:15">
      <c r="A281" s="7"/>
      <c r="B281" s="7"/>
      <c r="C281" s="10" t="s">
        <v>643</v>
      </c>
      <c r="D281" s="11" t="s">
        <v>815</v>
      </c>
      <c r="E281" s="12">
        <v>0.95</v>
      </c>
      <c r="F281" s="22">
        <v>0.98</v>
      </c>
      <c r="G281" s="7">
        <v>20</v>
      </c>
      <c r="H281" s="7">
        <v>20</v>
      </c>
      <c r="I281" s="7"/>
      <c r="J281" s="7"/>
      <c r="K281" s="7"/>
      <c r="M281" s="3"/>
      <c r="N281" s="3"/>
      <c r="O281" s="3"/>
    </row>
    <row r="282" s="2" customFormat="1" ht="25" customHeight="1" spans="1:15">
      <c r="A282" s="7"/>
      <c r="B282" s="7" t="s">
        <v>683</v>
      </c>
      <c r="C282" s="10" t="s">
        <v>684</v>
      </c>
      <c r="D282" s="11" t="s">
        <v>816</v>
      </c>
      <c r="E282" s="12" t="s">
        <v>738</v>
      </c>
      <c r="F282" s="12" t="s">
        <v>738</v>
      </c>
      <c r="G282" s="7">
        <v>30</v>
      </c>
      <c r="H282" s="7">
        <v>30</v>
      </c>
      <c r="I282" s="7"/>
      <c r="J282" s="7"/>
      <c r="K282" s="7"/>
      <c r="M282" s="3"/>
      <c r="N282" s="3"/>
      <c r="O282" s="3"/>
    </row>
    <row r="283" s="2" customFormat="1" ht="41" customHeight="1" spans="1:15">
      <c r="A283" s="7"/>
      <c r="B283" s="7" t="s">
        <v>661</v>
      </c>
      <c r="C283" s="7" t="s">
        <v>662</v>
      </c>
      <c r="D283" s="11" t="s">
        <v>817</v>
      </c>
      <c r="E283" s="12">
        <v>0.9</v>
      </c>
      <c r="F283" s="12">
        <v>0.95</v>
      </c>
      <c r="G283" s="7">
        <v>10</v>
      </c>
      <c r="H283" s="7">
        <v>10</v>
      </c>
      <c r="I283" s="7"/>
      <c r="J283" s="7"/>
      <c r="K283" s="7"/>
      <c r="M283" s="3"/>
      <c r="N283" s="3"/>
      <c r="O283" s="3"/>
    </row>
    <row r="284" s="2" customFormat="1" ht="15" customHeight="1" spans="1:15">
      <c r="A284" s="7" t="s">
        <v>664</v>
      </c>
      <c r="B284" s="7"/>
      <c r="C284" s="7"/>
      <c r="D284" s="7"/>
      <c r="E284" s="7"/>
      <c r="F284" s="7"/>
      <c r="G284" s="14">
        <v>90</v>
      </c>
      <c r="H284" s="15"/>
      <c r="I284" s="15"/>
      <c r="J284" s="15"/>
      <c r="K284" s="19"/>
      <c r="M284" s="3"/>
      <c r="N284" s="3"/>
      <c r="O284" s="3"/>
    </row>
    <row r="285" s="2" customFormat="1" ht="35.1" customHeight="1" spans="1:15">
      <c r="A285" s="7" t="s">
        <v>665</v>
      </c>
      <c r="B285" s="11" t="s">
        <v>687</v>
      </c>
      <c r="C285" s="11"/>
      <c r="D285" s="11"/>
      <c r="E285" s="11"/>
      <c r="F285" s="11"/>
      <c r="G285" s="11"/>
      <c r="H285" s="11"/>
      <c r="I285" s="11"/>
      <c r="J285" s="11"/>
      <c r="K285" s="11"/>
      <c r="M285" s="3"/>
      <c r="N285" s="3"/>
      <c r="O285" s="3"/>
    </row>
    <row r="286" s="2" customFormat="1" ht="16.15" customHeight="1" spans="1:15">
      <c r="A286" s="11" t="s">
        <v>667</v>
      </c>
      <c r="B286" s="11"/>
      <c r="C286" s="11"/>
      <c r="D286" s="11"/>
      <c r="E286" s="11"/>
      <c r="F286" s="11"/>
      <c r="G286" s="11"/>
      <c r="H286" s="11"/>
      <c r="I286" s="11"/>
      <c r="J286" s="11"/>
      <c r="K286" s="11"/>
      <c r="M286" s="3"/>
      <c r="N286" s="3"/>
      <c r="O286" s="3"/>
    </row>
    <row r="287" s="2" customFormat="1" ht="150" customHeight="1" spans="1:15">
      <c r="A287" s="16" t="s">
        <v>688</v>
      </c>
      <c r="B287" s="16"/>
      <c r="C287" s="16"/>
      <c r="D287" s="16"/>
      <c r="E287" s="16"/>
      <c r="F287" s="16"/>
      <c r="G287" s="16"/>
      <c r="H287" s="16"/>
      <c r="I287" s="16"/>
      <c r="J287" s="16"/>
      <c r="K287" s="16"/>
      <c r="M287" s="3"/>
      <c r="N287" s="3"/>
      <c r="O287" s="3"/>
    </row>
    <row r="288" s="1" customFormat="1" ht="23.65" customHeight="1" spans="1:15">
      <c r="A288" s="5" t="s">
        <v>670</v>
      </c>
      <c r="B288" s="5"/>
      <c r="C288" s="5"/>
      <c r="D288" s="5"/>
      <c r="E288" s="5"/>
      <c r="F288" s="5"/>
      <c r="G288" s="5"/>
      <c r="H288" s="5"/>
      <c r="I288" s="5"/>
      <c r="J288" s="5"/>
      <c r="K288" s="5"/>
      <c r="M288" s="3"/>
      <c r="N288" s="3"/>
      <c r="O288" s="3"/>
    </row>
    <row r="289" s="2" customFormat="1" ht="13.35" customHeight="1" spans="1:15">
      <c r="A289" s="1" t="s">
        <v>605</v>
      </c>
      <c r="B289" s="1"/>
      <c r="C289" s="1"/>
      <c r="D289" s="1"/>
      <c r="E289" s="1"/>
      <c r="F289" s="1"/>
      <c r="G289" s="1"/>
      <c r="H289" s="1"/>
      <c r="I289" s="1"/>
      <c r="J289" s="1"/>
      <c r="K289" s="1"/>
      <c r="M289" s="3"/>
      <c r="N289" s="3"/>
      <c r="O289" s="3"/>
    </row>
    <row r="290" s="2" customFormat="1" ht="15.4" customHeight="1" spans="1:15">
      <c r="A290" s="6" t="s">
        <v>606</v>
      </c>
      <c r="B290" s="6"/>
      <c r="C290" s="6"/>
      <c r="D290" s="6"/>
      <c r="E290" s="6"/>
      <c r="F290" s="6" t="s">
        <v>671</v>
      </c>
      <c r="G290" s="6"/>
      <c r="H290" s="6"/>
      <c r="I290" s="6"/>
      <c r="J290" s="6"/>
      <c r="K290" s="6"/>
      <c r="M290" s="3"/>
      <c r="N290" s="3"/>
      <c r="O290" s="3"/>
    </row>
    <row r="291" s="2" customFormat="1" ht="15.4" customHeight="1" spans="1:15">
      <c r="A291" s="7" t="s">
        <v>672</v>
      </c>
      <c r="B291" s="7"/>
      <c r="C291" s="7"/>
      <c r="D291" s="7" t="s">
        <v>818</v>
      </c>
      <c r="E291" s="7"/>
      <c r="F291" s="7"/>
      <c r="G291" s="7"/>
      <c r="H291" s="7"/>
      <c r="I291" s="7"/>
      <c r="J291" s="7"/>
      <c r="K291" s="7"/>
      <c r="M291" s="3"/>
      <c r="N291" s="3"/>
      <c r="O291" s="3"/>
    </row>
    <row r="292" s="2" customFormat="1" ht="29" customHeight="1" spans="1:15">
      <c r="A292" s="7" t="s">
        <v>610</v>
      </c>
      <c r="B292" s="7"/>
      <c r="C292" s="7"/>
      <c r="D292" s="7" t="s">
        <v>611</v>
      </c>
      <c r="E292" s="7"/>
      <c r="F292" s="7" t="s">
        <v>612</v>
      </c>
      <c r="G292" s="7" t="s">
        <v>609</v>
      </c>
      <c r="H292" s="7"/>
      <c r="I292" s="7"/>
      <c r="J292" s="7"/>
      <c r="K292" s="7"/>
      <c r="M292" s="3"/>
      <c r="N292" s="3"/>
      <c r="O292" s="3"/>
    </row>
    <row r="293" s="2" customFormat="1" ht="15.4" customHeight="1" spans="1:15">
      <c r="A293" s="7" t="s">
        <v>674</v>
      </c>
      <c r="B293" s="7"/>
      <c r="C293" s="7"/>
      <c r="D293" s="7" t="s">
        <v>614</v>
      </c>
      <c r="E293" s="7" t="s">
        <v>615</v>
      </c>
      <c r="F293" s="7" t="s">
        <v>616</v>
      </c>
      <c r="G293" s="7" t="s">
        <v>617</v>
      </c>
      <c r="H293" s="7"/>
      <c r="I293" s="7" t="s">
        <v>618</v>
      </c>
      <c r="J293" s="7" t="s">
        <v>619</v>
      </c>
      <c r="K293" s="7" t="s">
        <v>620</v>
      </c>
      <c r="M293" s="3"/>
      <c r="N293" s="3"/>
      <c r="O293" s="3"/>
    </row>
    <row r="294" s="2" customFormat="1" ht="15.4" customHeight="1" spans="1:15">
      <c r="A294" s="7"/>
      <c r="B294" s="7"/>
      <c r="C294" s="7"/>
      <c r="D294" s="7" t="s">
        <v>621</v>
      </c>
      <c r="E294" s="7">
        <v>4</v>
      </c>
      <c r="F294" s="8">
        <f t="shared" ref="F294:F297" si="11">G294</f>
        <v>4</v>
      </c>
      <c r="G294" s="8">
        <v>4</v>
      </c>
      <c r="H294" s="8"/>
      <c r="I294" s="7">
        <v>10</v>
      </c>
      <c r="J294" s="12">
        <v>1</v>
      </c>
      <c r="K294" s="7">
        <v>10</v>
      </c>
      <c r="M294" s="3"/>
      <c r="N294" s="3"/>
      <c r="O294" s="3"/>
    </row>
    <row r="295" s="2" customFormat="1" ht="15.4" customHeight="1" spans="1:15">
      <c r="A295" s="7"/>
      <c r="B295" s="7"/>
      <c r="C295" s="7"/>
      <c r="D295" s="7" t="s">
        <v>675</v>
      </c>
      <c r="E295" s="7">
        <v>4</v>
      </c>
      <c r="F295" s="8">
        <f t="shared" si="11"/>
        <v>4</v>
      </c>
      <c r="G295" s="8">
        <v>4</v>
      </c>
      <c r="H295" s="8"/>
      <c r="I295" s="7" t="s">
        <v>518</v>
      </c>
      <c r="J295" s="7" t="s">
        <v>518</v>
      </c>
      <c r="K295" s="7" t="s">
        <v>518</v>
      </c>
      <c r="M295" s="3"/>
      <c r="N295" s="3"/>
      <c r="O295" s="3"/>
    </row>
    <row r="296" s="2" customFormat="1" ht="15.4" customHeight="1" spans="1:15">
      <c r="A296" s="7"/>
      <c r="B296" s="7"/>
      <c r="C296" s="7"/>
      <c r="D296" s="9" t="s">
        <v>676</v>
      </c>
      <c r="E296" s="7">
        <v>0</v>
      </c>
      <c r="F296" s="8">
        <v>0</v>
      </c>
      <c r="G296" s="8">
        <v>0</v>
      </c>
      <c r="H296" s="8"/>
      <c r="I296" s="7" t="s">
        <v>518</v>
      </c>
      <c r="J296" s="7" t="s">
        <v>518</v>
      </c>
      <c r="K296" s="7" t="s">
        <v>518</v>
      </c>
      <c r="M296" s="3"/>
      <c r="N296" s="3"/>
      <c r="O296" s="3"/>
    </row>
    <row r="297" s="2" customFormat="1" ht="15.4" customHeight="1" spans="1:15">
      <c r="A297" s="7"/>
      <c r="B297" s="7"/>
      <c r="C297" s="7"/>
      <c r="D297" s="9" t="s">
        <v>677</v>
      </c>
      <c r="E297" s="7">
        <v>4</v>
      </c>
      <c r="F297" s="8">
        <f t="shared" si="11"/>
        <v>4</v>
      </c>
      <c r="G297" s="8">
        <v>4</v>
      </c>
      <c r="H297" s="8"/>
      <c r="I297" s="7" t="s">
        <v>518</v>
      </c>
      <c r="J297" s="7" t="s">
        <v>518</v>
      </c>
      <c r="K297" s="7" t="s">
        <v>518</v>
      </c>
      <c r="M297" s="3"/>
      <c r="N297" s="3"/>
      <c r="O297" s="3"/>
    </row>
    <row r="298" s="2" customFormat="1" ht="15.4" customHeight="1" spans="1:15">
      <c r="A298" s="7"/>
      <c r="B298" s="7"/>
      <c r="C298" s="7"/>
      <c r="D298" s="7" t="s">
        <v>622</v>
      </c>
      <c r="E298" s="7">
        <v>0</v>
      </c>
      <c r="F298" s="7">
        <v>0</v>
      </c>
      <c r="G298" s="7">
        <v>0</v>
      </c>
      <c r="H298" s="7"/>
      <c r="I298" s="7" t="s">
        <v>518</v>
      </c>
      <c r="J298" s="7" t="s">
        <v>518</v>
      </c>
      <c r="K298" s="7" t="s">
        <v>518</v>
      </c>
      <c r="M298" s="3"/>
      <c r="N298" s="3"/>
      <c r="O298" s="3"/>
    </row>
    <row r="299" s="2" customFormat="1" ht="15.4" customHeight="1" spans="1:15">
      <c r="A299" s="7" t="s">
        <v>623</v>
      </c>
      <c r="B299" s="7" t="s">
        <v>624</v>
      </c>
      <c r="C299" s="7"/>
      <c r="D299" s="7"/>
      <c r="E299" s="7"/>
      <c r="F299" s="7" t="s">
        <v>625</v>
      </c>
      <c r="G299" s="7"/>
      <c r="H299" s="7"/>
      <c r="I299" s="7"/>
      <c r="J299" s="7"/>
      <c r="K299" s="7"/>
      <c r="M299" s="3"/>
      <c r="N299" s="3"/>
      <c r="O299" s="3"/>
    </row>
    <row r="300" s="2" customFormat="1" ht="153" customHeight="1" spans="1:15">
      <c r="A300" s="7"/>
      <c r="B300" s="7" t="s">
        <v>819</v>
      </c>
      <c r="C300" s="7"/>
      <c r="D300" s="7"/>
      <c r="E300" s="7"/>
      <c r="F300" s="7" t="s">
        <v>820</v>
      </c>
      <c r="G300" s="7"/>
      <c r="H300" s="7"/>
      <c r="I300" s="7"/>
      <c r="J300" s="7"/>
      <c r="K300" s="7"/>
      <c r="M300" s="3"/>
      <c r="N300" s="3"/>
      <c r="O300" s="3"/>
    </row>
    <row r="301" s="2" customFormat="1" ht="25" customHeight="1" spans="1:15">
      <c r="A301" s="7" t="s">
        <v>628</v>
      </c>
      <c r="B301" s="7" t="s">
        <v>629</v>
      </c>
      <c r="C301" s="7" t="s">
        <v>630</v>
      </c>
      <c r="D301" s="7" t="s">
        <v>631</v>
      </c>
      <c r="E301" s="7" t="s">
        <v>632</v>
      </c>
      <c r="F301" s="7" t="s">
        <v>633</v>
      </c>
      <c r="G301" s="7" t="s">
        <v>618</v>
      </c>
      <c r="H301" s="7" t="s">
        <v>620</v>
      </c>
      <c r="I301" s="7" t="s">
        <v>634</v>
      </c>
      <c r="J301" s="7"/>
      <c r="K301" s="7"/>
      <c r="M301" s="3"/>
      <c r="N301" s="3"/>
      <c r="O301" s="3"/>
    </row>
    <row r="302" s="2" customFormat="1" ht="25" customHeight="1" spans="1:15">
      <c r="A302" s="7"/>
      <c r="B302" s="7" t="s">
        <v>635</v>
      </c>
      <c r="C302" s="10" t="s">
        <v>636</v>
      </c>
      <c r="D302" s="11" t="s">
        <v>821</v>
      </c>
      <c r="E302" s="12" t="s">
        <v>822</v>
      </c>
      <c r="F302" s="12" t="s">
        <v>822</v>
      </c>
      <c r="G302" s="7">
        <v>15</v>
      </c>
      <c r="H302" s="7">
        <v>15</v>
      </c>
      <c r="I302" s="7"/>
      <c r="J302" s="7"/>
      <c r="K302" s="7"/>
      <c r="M302" s="3"/>
      <c r="N302" s="3"/>
      <c r="O302" s="3"/>
    </row>
    <row r="303" s="2" customFormat="1" ht="25" customHeight="1" spans="1:15">
      <c r="A303" s="7"/>
      <c r="B303" s="7"/>
      <c r="C303" s="10" t="s">
        <v>643</v>
      </c>
      <c r="D303" s="11" t="s">
        <v>823</v>
      </c>
      <c r="E303" s="12">
        <v>0.95</v>
      </c>
      <c r="F303" s="12">
        <v>0.98</v>
      </c>
      <c r="G303" s="7">
        <v>20</v>
      </c>
      <c r="H303" s="7">
        <v>20</v>
      </c>
      <c r="I303" s="7"/>
      <c r="J303" s="7"/>
      <c r="K303" s="7"/>
      <c r="M303" s="3"/>
      <c r="N303" s="3"/>
      <c r="O303" s="3"/>
    </row>
    <row r="304" s="2" customFormat="1" ht="25" customHeight="1" spans="1:15">
      <c r="A304" s="7"/>
      <c r="B304" s="7"/>
      <c r="C304" s="10" t="s">
        <v>645</v>
      </c>
      <c r="D304" s="11" t="s">
        <v>732</v>
      </c>
      <c r="E304" s="17" t="s">
        <v>824</v>
      </c>
      <c r="F304" s="13" t="s">
        <v>825</v>
      </c>
      <c r="G304" s="7">
        <v>15</v>
      </c>
      <c r="H304" s="7">
        <v>15</v>
      </c>
      <c r="I304" s="7"/>
      <c r="J304" s="7"/>
      <c r="K304" s="7"/>
      <c r="M304" s="3"/>
      <c r="N304" s="3"/>
      <c r="O304" s="3"/>
    </row>
    <row r="305" s="2" customFormat="1" ht="25" customHeight="1" spans="1:15">
      <c r="A305" s="7"/>
      <c r="B305" s="7" t="s">
        <v>683</v>
      </c>
      <c r="C305" s="10" t="s">
        <v>684</v>
      </c>
      <c r="D305" s="11" t="s">
        <v>826</v>
      </c>
      <c r="E305" s="12">
        <v>0.9</v>
      </c>
      <c r="F305" s="12">
        <v>1</v>
      </c>
      <c r="G305" s="7">
        <v>30</v>
      </c>
      <c r="H305" s="7">
        <v>30</v>
      </c>
      <c r="I305" s="7"/>
      <c r="J305" s="7"/>
      <c r="K305" s="7"/>
      <c r="M305" s="3"/>
      <c r="N305" s="3"/>
      <c r="O305" s="3"/>
    </row>
    <row r="306" s="2" customFormat="1" ht="41" customHeight="1" spans="1:15">
      <c r="A306" s="7"/>
      <c r="B306" s="7" t="s">
        <v>661</v>
      </c>
      <c r="C306" s="7" t="s">
        <v>662</v>
      </c>
      <c r="D306" s="11" t="s">
        <v>827</v>
      </c>
      <c r="E306" s="12">
        <v>0.85</v>
      </c>
      <c r="F306" s="12">
        <v>0.95</v>
      </c>
      <c r="G306" s="7">
        <v>10</v>
      </c>
      <c r="H306" s="7">
        <v>10</v>
      </c>
      <c r="I306" s="7"/>
      <c r="J306" s="7"/>
      <c r="K306" s="7"/>
      <c r="M306" s="3"/>
      <c r="N306" s="3"/>
      <c r="O306" s="3"/>
    </row>
    <row r="307" s="2" customFormat="1" ht="15" customHeight="1" spans="1:15">
      <c r="A307" s="7" t="s">
        <v>664</v>
      </c>
      <c r="B307" s="7"/>
      <c r="C307" s="7"/>
      <c r="D307" s="7"/>
      <c r="E307" s="7"/>
      <c r="F307" s="7"/>
      <c r="G307" s="14">
        <v>90</v>
      </c>
      <c r="H307" s="15"/>
      <c r="I307" s="15"/>
      <c r="J307" s="15"/>
      <c r="K307" s="19"/>
      <c r="M307" s="3"/>
      <c r="N307" s="3"/>
      <c r="O307" s="3"/>
    </row>
    <row r="308" s="2" customFormat="1" ht="35.1" customHeight="1" spans="1:15">
      <c r="A308" s="7" t="s">
        <v>665</v>
      </c>
      <c r="B308" s="11" t="s">
        <v>687</v>
      </c>
      <c r="C308" s="11"/>
      <c r="D308" s="11"/>
      <c r="E308" s="11"/>
      <c r="F308" s="11"/>
      <c r="G308" s="11"/>
      <c r="H308" s="11"/>
      <c r="I308" s="11"/>
      <c r="J308" s="11"/>
      <c r="K308" s="11"/>
      <c r="M308" s="3"/>
      <c r="N308" s="3"/>
      <c r="O308" s="3"/>
    </row>
    <row r="309" s="2" customFormat="1" ht="16.15" customHeight="1" spans="1:15">
      <c r="A309" s="11" t="s">
        <v>667</v>
      </c>
      <c r="B309" s="11"/>
      <c r="C309" s="11"/>
      <c r="D309" s="11"/>
      <c r="E309" s="11"/>
      <c r="F309" s="11"/>
      <c r="G309" s="11"/>
      <c r="H309" s="11"/>
      <c r="I309" s="11"/>
      <c r="J309" s="11"/>
      <c r="K309" s="11"/>
      <c r="M309" s="3"/>
      <c r="N309" s="3"/>
      <c r="O309" s="3"/>
    </row>
    <row r="310" s="2" customFormat="1" ht="150" customHeight="1" spans="1:15">
      <c r="A310" s="16" t="s">
        <v>688</v>
      </c>
      <c r="B310" s="16"/>
      <c r="C310" s="16"/>
      <c r="D310" s="16"/>
      <c r="E310" s="16"/>
      <c r="F310" s="16"/>
      <c r="G310" s="16"/>
      <c r="H310" s="16"/>
      <c r="I310" s="16"/>
      <c r="J310" s="16"/>
      <c r="K310" s="16"/>
      <c r="M310" s="3"/>
      <c r="N310" s="3"/>
      <c r="O310" s="3"/>
    </row>
    <row r="311" s="1" customFormat="1" ht="23.65" customHeight="1" spans="1:15">
      <c r="A311" s="5" t="s">
        <v>670</v>
      </c>
      <c r="B311" s="5"/>
      <c r="C311" s="5"/>
      <c r="D311" s="5"/>
      <c r="E311" s="5"/>
      <c r="F311" s="5"/>
      <c r="G311" s="5"/>
      <c r="H311" s="5"/>
      <c r="I311" s="5"/>
      <c r="J311" s="5"/>
      <c r="K311" s="5"/>
      <c r="M311" s="3"/>
      <c r="N311" s="3"/>
      <c r="O311" s="3"/>
    </row>
    <row r="312" s="2" customFormat="1" ht="13.35" customHeight="1" spans="1:15">
      <c r="A312" s="1" t="s">
        <v>605</v>
      </c>
      <c r="B312" s="1"/>
      <c r="C312" s="1"/>
      <c r="D312" s="1"/>
      <c r="E312" s="1"/>
      <c r="F312" s="1"/>
      <c r="G312" s="1"/>
      <c r="H312" s="1"/>
      <c r="I312" s="1"/>
      <c r="J312" s="1"/>
      <c r="K312" s="1"/>
      <c r="M312" s="3"/>
      <c r="N312" s="3"/>
      <c r="O312" s="3"/>
    </row>
    <row r="313" s="2" customFormat="1" ht="15.4" customHeight="1" spans="1:15">
      <c r="A313" s="6" t="s">
        <v>606</v>
      </c>
      <c r="B313" s="6"/>
      <c r="C313" s="6"/>
      <c r="D313" s="6"/>
      <c r="E313" s="6"/>
      <c r="F313" s="6" t="s">
        <v>671</v>
      </c>
      <c r="G313" s="6"/>
      <c r="H313" s="6"/>
      <c r="I313" s="6"/>
      <c r="J313" s="6"/>
      <c r="K313" s="6"/>
      <c r="M313" s="3"/>
      <c r="N313" s="3"/>
      <c r="O313" s="3"/>
    </row>
    <row r="314" s="2" customFormat="1" ht="15.4" customHeight="1" spans="1:15">
      <c r="A314" s="7" t="s">
        <v>672</v>
      </c>
      <c r="B314" s="7"/>
      <c r="C314" s="7"/>
      <c r="D314" s="7" t="s">
        <v>828</v>
      </c>
      <c r="E314" s="7"/>
      <c r="F314" s="7"/>
      <c r="G314" s="7"/>
      <c r="H314" s="7"/>
      <c r="I314" s="7"/>
      <c r="J314" s="7"/>
      <c r="K314" s="7"/>
      <c r="M314" s="3"/>
      <c r="N314" s="3"/>
      <c r="O314" s="3"/>
    </row>
    <row r="315" s="2" customFormat="1" ht="29" customHeight="1" spans="1:15">
      <c r="A315" s="7" t="s">
        <v>610</v>
      </c>
      <c r="B315" s="7"/>
      <c r="C315" s="7"/>
      <c r="D315" s="7" t="s">
        <v>611</v>
      </c>
      <c r="E315" s="7"/>
      <c r="F315" s="7" t="s">
        <v>612</v>
      </c>
      <c r="G315" s="7" t="s">
        <v>609</v>
      </c>
      <c r="H315" s="7"/>
      <c r="I315" s="7"/>
      <c r="J315" s="7"/>
      <c r="K315" s="7"/>
      <c r="M315" s="3"/>
      <c r="N315" s="3"/>
      <c r="O315" s="3"/>
    </row>
    <row r="316" s="2" customFormat="1" ht="15.4" customHeight="1" spans="1:15">
      <c r="A316" s="7" t="s">
        <v>674</v>
      </c>
      <c r="B316" s="7"/>
      <c r="C316" s="7"/>
      <c r="D316" s="7" t="s">
        <v>614</v>
      </c>
      <c r="E316" s="7" t="s">
        <v>615</v>
      </c>
      <c r="F316" s="7" t="s">
        <v>616</v>
      </c>
      <c r="G316" s="7" t="s">
        <v>617</v>
      </c>
      <c r="H316" s="7"/>
      <c r="I316" s="7" t="s">
        <v>618</v>
      </c>
      <c r="J316" s="7" t="s">
        <v>619</v>
      </c>
      <c r="K316" s="7" t="s">
        <v>620</v>
      </c>
      <c r="M316" s="3"/>
      <c r="N316" s="3"/>
      <c r="O316" s="3"/>
    </row>
    <row r="317" s="2" customFormat="1" ht="15.4" customHeight="1" spans="1:15">
      <c r="A317" s="7"/>
      <c r="B317" s="7"/>
      <c r="C317" s="7"/>
      <c r="D317" s="7" t="s">
        <v>621</v>
      </c>
      <c r="E317" s="7">
        <v>0.9</v>
      </c>
      <c r="F317" s="8">
        <f t="shared" ref="F317:F320" si="12">G317</f>
        <v>0.9</v>
      </c>
      <c r="G317" s="8">
        <v>0.9</v>
      </c>
      <c r="H317" s="8"/>
      <c r="I317" s="7">
        <v>10</v>
      </c>
      <c r="J317" s="12">
        <v>1</v>
      </c>
      <c r="K317" s="7">
        <v>10</v>
      </c>
      <c r="M317" s="3"/>
      <c r="N317" s="3"/>
      <c r="O317" s="3"/>
    </row>
    <row r="318" s="2" customFormat="1" ht="15.4" customHeight="1" spans="1:15">
      <c r="A318" s="7"/>
      <c r="B318" s="7"/>
      <c r="C318" s="7"/>
      <c r="D318" s="7" t="s">
        <v>675</v>
      </c>
      <c r="E318" s="7">
        <v>0.9</v>
      </c>
      <c r="F318" s="8">
        <f t="shared" si="12"/>
        <v>0.9</v>
      </c>
      <c r="G318" s="8">
        <v>0.9</v>
      </c>
      <c r="H318" s="8"/>
      <c r="I318" s="7" t="s">
        <v>518</v>
      </c>
      <c r="J318" s="7" t="s">
        <v>518</v>
      </c>
      <c r="K318" s="7" t="s">
        <v>518</v>
      </c>
      <c r="M318" s="3"/>
      <c r="N318" s="3"/>
      <c r="O318" s="3"/>
    </row>
    <row r="319" s="2" customFormat="1" ht="15.4" customHeight="1" spans="1:15">
      <c r="A319" s="7"/>
      <c r="B319" s="7"/>
      <c r="C319" s="7"/>
      <c r="D319" s="9" t="s">
        <v>676</v>
      </c>
      <c r="E319" s="7">
        <v>0</v>
      </c>
      <c r="F319" s="8">
        <v>0</v>
      </c>
      <c r="G319" s="8">
        <v>0</v>
      </c>
      <c r="H319" s="8"/>
      <c r="I319" s="7" t="s">
        <v>518</v>
      </c>
      <c r="J319" s="7" t="s">
        <v>518</v>
      </c>
      <c r="K319" s="7" t="s">
        <v>518</v>
      </c>
      <c r="M319" s="3"/>
      <c r="N319" s="3"/>
      <c r="O319" s="3"/>
    </row>
    <row r="320" s="2" customFormat="1" ht="15.4" customHeight="1" spans="1:15">
      <c r="A320" s="7"/>
      <c r="B320" s="7"/>
      <c r="C320" s="7"/>
      <c r="D320" s="9" t="s">
        <v>677</v>
      </c>
      <c r="E320" s="7">
        <v>0.9</v>
      </c>
      <c r="F320" s="8">
        <f t="shared" si="12"/>
        <v>0.9</v>
      </c>
      <c r="G320" s="8">
        <v>0.9</v>
      </c>
      <c r="H320" s="8"/>
      <c r="I320" s="7" t="s">
        <v>518</v>
      </c>
      <c r="J320" s="7" t="s">
        <v>518</v>
      </c>
      <c r="K320" s="7" t="s">
        <v>518</v>
      </c>
      <c r="M320" s="3"/>
      <c r="N320" s="3"/>
      <c r="O320" s="3"/>
    </row>
    <row r="321" s="2" customFormat="1" ht="15.4" customHeight="1" spans="1:15">
      <c r="A321" s="7"/>
      <c r="B321" s="7"/>
      <c r="C321" s="7"/>
      <c r="D321" s="7" t="s">
        <v>622</v>
      </c>
      <c r="E321" s="7">
        <v>0</v>
      </c>
      <c r="F321" s="7">
        <v>0</v>
      </c>
      <c r="G321" s="7">
        <v>0</v>
      </c>
      <c r="H321" s="7"/>
      <c r="I321" s="7" t="s">
        <v>518</v>
      </c>
      <c r="J321" s="7" t="s">
        <v>518</v>
      </c>
      <c r="K321" s="7" t="s">
        <v>518</v>
      </c>
      <c r="M321" s="3"/>
      <c r="N321" s="3"/>
      <c r="O321" s="3"/>
    </row>
    <row r="322" s="2" customFormat="1" ht="15.4" customHeight="1" spans="1:15">
      <c r="A322" s="7" t="s">
        <v>623</v>
      </c>
      <c r="B322" s="7" t="s">
        <v>624</v>
      </c>
      <c r="C322" s="7"/>
      <c r="D322" s="7"/>
      <c r="E322" s="7"/>
      <c r="F322" s="7" t="s">
        <v>625</v>
      </c>
      <c r="G322" s="7"/>
      <c r="H322" s="7"/>
      <c r="I322" s="7"/>
      <c r="J322" s="7"/>
      <c r="K322" s="7"/>
      <c r="M322" s="3"/>
      <c r="N322" s="3"/>
      <c r="O322" s="3"/>
    </row>
    <row r="323" s="2" customFormat="1" ht="153" customHeight="1" spans="1:15">
      <c r="A323" s="7"/>
      <c r="B323" s="7" t="s">
        <v>829</v>
      </c>
      <c r="C323" s="7"/>
      <c r="D323" s="7"/>
      <c r="E323" s="7"/>
      <c r="F323" s="7" t="s">
        <v>830</v>
      </c>
      <c r="G323" s="7"/>
      <c r="H323" s="7"/>
      <c r="I323" s="7"/>
      <c r="J323" s="7"/>
      <c r="K323" s="7"/>
      <c r="M323" s="3"/>
      <c r="N323" s="3"/>
      <c r="O323" s="3"/>
    </row>
    <row r="324" s="2" customFormat="1" ht="25" customHeight="1" spans="1:15">
      <c r="A324" s="7" t="s">
        <v>628</v>
      </c>
      <c r="B324" s="7" t="s">
        <v>629</v>
      </c>
      <c r="C324" s="7" t="s">
        <v>630</v>
      </c>
      <c r="D324" s="7" t="s">
        <v>631</v>
      </c>
      <c r="E324" s="7" t="s">
        <v>632</v>
      </c>
      <c r="F324" s="7" t="s">
        <v>633</v>
      </c>
      <c r="G324" s="7" t="s">
        <v>618</v>
      </c>
      <c r="H324" s="7" t="s">
        <v>620</v>
      </c>
      <c r="I324" s="7" t="s">
        <v>634</v>
      </c>
      <c r="J324" s="7"/>
      <c r="K324" s="7"/>
      <c r="M324" s="3"/>
      <c r="N324" s="3"/>
      <c r="O324" s="3"/>
    </row>
    <row r="325" s="2" customFormat="1" ht="25" customHeight="1" spans="1:15">
      <c r="A325" s="7"/>
      <c r="B325" s="7" t="s">
        <v>635</v>
      </c>
      <c r="C325" s="10" t="s">
        <v>636</v>
      </c>
      <c r="D325" s="11" t="s">
        <v>831</v>
      </c>
      <c r="E325" s="12" t="s">
        <v>832</v>
      </c>
      <c r="F325" s="12" t="s">
        <v>832</v>
      </c>
      <c r="G325" s="7">
        <v>20</v>
      </c>
      <c r="H325" s="7">
        <v>20</v>
      </c>
      <c r="I325" s="7"/>
      <c r="J325" s="7"/>
      <c r="K325" s="7"/>
      <c r="M325" s="3"/>
      <c r="N325" s="3"/>
      <c r="O325" s="3"/>
    </row>
    <row r="326" s="2" customFormat="1" ht="25" customHeight="1" spans="1:15">
      <c r="A326" s="7"/>
      <c r="B326" s="7"/>
      <c r="C326" s="10" t="s">
        <v>641</v>
      </c>
      <c r="D326" s="11" t="s">
        <v>833</v>
      </c>
      <c r="E326" s="12">
        <v>0.95</v>
      </c>
      <c r="F326" s="12">
        <v>1</v>
      </c>
      <c r="G326" s="7">
        <v>20</v>
      </c>
      <c r="H326" s="7">
        <v>20</v>
      </c>
      <c r="I326" s="7"/>
      <c r="J326" s="7"/>
      <c r="K326" s="7"/>
      <c r="M326" s="3"/>
      <c r="N326" s="3"/>
      <c r="O326" s="3"/>
    </row>
    <row r="327" s="2" customFormat="1" ht="25" customHeight="1" spans="1:15">
      <c r="A327" s="7"/>
      <c r="B327" s="7"/>
      <c r="C327" s="10" t="s">
        <v>645</v>
      </c>
      <c r="D327" s="11" t="s">
        <v>732</v>
      </c>
      <c r="E327" s="17" t="s">
        <v>834</v>
      </c>
      <c r="F327" s="13" t="s">
        <v>835</v>
      </c>
      <c r="G327" s="7">
        <v>10</v>
      </c>
      <c r="H327" s="7">
        <v>10</v>
      </c>
      <c r="I327" s="7"/>
      <c r="J327" s="7"/>
      <c r="K327" s="7"/>
      <c r="M327" s="3"/>
      <c r="N327" s="3"/>
      <c r="O327" s="3"/>
    </row>
    <row r="328" s="2" customFormat="1" ht="25" customHeight="1" spans="1:15">
      <c r="A328" s="7"/>
      <c r="B328" s="10" t="s">
        <v>683</v>
      </c>
      <c r="C328" s="10" t="s">
        <v>684</v>
      </c>
      <c r="D328" s="11" t="s">
        <v>836</v>
      </c>
      <c r="E328" s="12" t="s">
        <v>699</v>
      </c>
      <c r="F328" s="12" t="s">
        <v>700</v>
      </c>
      <c r="G328" s="7">
        <v>15</v>
      </c>
      <c r="H328" s="7">
        <v>15</v>
      </c>
      <c r="I328" s="7"/>
      <c r="J328" s="7"/>
      <c r="K328" s="7"/>
      <c r="M328" s="3"/>
      <c r="N328" s="3"/>
      <c r="O328" s="3"/>
    </row>
    <row r="329" s="2" customFormat="1" ht="25" customHeight="1" spans="1:15">
      <c r="A329" s="7"/>
      <c r="B329" s="23"/>
      <c r="C329" s="10" t="s">
        <v>658</v>
      </c>
      <c r="D329" s="11" t="s">
        <v>837</v>
      </c>
      <c r="E329" s="12" t="s">
        <v>660</v>
      </c>
      <c r="F329" s="12" t="s">
        <v>660</v>
      </c>
      <c r="G329" s="7">
        <v>15</v>
      </c>
      <c r="H329" s="7">
        <v>15</v>
      </c>
      <c r="I329" s="7"/>
      <c r="J329" s="7"/>
      <c r="K329" s="7"/>
      <c r="M329" s="3"/>
      <c r="N329" s="3"/>
      <c r="O329" s="3"/>
    </row>
    <row r="330" s="2" customFormat="1" ht="41" customHeight="1" spans="1:15">
      <c r="A330" s="7"/>
      <c r="B330" s="7" t="s">
        <v>661</v>
      </c>
      <c r="C330" s="7" t="s">
        <v>662</v>
      </c>
      <c r="D330" s="11" t="s">
        <v>838</v>
      </c>
      <c r="E330" s="12">
        <v>0.9</v>
      </c>
      <c r="F330" s="12">
        <v>0.95</v>
      </c>
      <c r="G330" s="7">
        <v>10</v>
      </c>
      <c r="H330" s="7">
        <v>10</v>
      </c>
      <c r="I330" s="7"/>
      <c r="J330" s="7"/>
      <c r="K330" s="7"/>
      <c r="M330" s="3"/>
      <c r="N330" s="3"/>
      <c r="O330" s="3"/>
    </row>
    <row r="331" s="2" customFormat="1" ht="15" customHeight="1" spans="1:15">
      <c r="A331" s="7" t="s">
        <v>664</v>
      </c>
      <c r="B331" s="7"/>
      <c r="C331" s="7"/>
      <c r="D331" s="7"/>
      <c r="E331" s="7"/>
      <c r="F331" s="7"/>
      <c r="G331" s="14">
        <v>90</v>
      </c>
      <c r="H331" s="15"/>
      <c r="I331" s="15"/>
      <c r="J331" s="15"/>
      <c r="K331" s="19"/>
      <c r="M331" s="3"/>
      <c r="N331" s="3"/>
      <c r="O331" s="3"/>
    </row>
    <row r="332" s="2" customFormat="1" ht="35.1" customHeight="1" spans="1:15">
      <c r="A332" s="7" t="s">
        <v>665</v>
      </c>
      <c r="B332" s="11" t="s">
        <v>687</v>
      </c>
      <c r="C332" s="11"/>
      <c r="D332" s="11"/>
      <c r="E332" s="11"/>
      <c r="F332" s="11"/>
      <c r="G332" s="11"/>
      <c r="H332" s="11"/>
      <c r="I332" s="11"/>
      <c r="J332" s="11"/>
      <c r="K332" s="11"/>
      <c r="M332" s="3"/>
      <c r="N332" s="3"/>
      <c r="O332" s="3"/>
    </row>
    <row r="333" s="2" customFormat="1" ht="16.15" customHeight="1" spans="1:15">
      <c r="A333" s="11" t="s">
        <v>667</v>
      </c>
      <c r="B333" s="11"/>
      <c r="C333" s="11"/>
      <c r="D333" s="11"/>
      <c r="E333" s="11"/>
      <c r="F333" s="11"/>
      <c r="G333" s="11"/>
      <c r="H333" s="11"/>
      <c r="I333" s="11"/>
      <c r="J333" s="11"/>
      <c r="K333" s="11"/>
      <c r="M333" s="3"/>
      <c r="N333" s="3"/>
      <c r="O333" s="3"/>
    </row>
    <row r="334" s="2" customFormat="1" ht="150" customHeight="1" spans="1:15">
      <c r="A334" s="16" t="s">
        <v>688</v>
      </c>
      <c r="B334" s="16"/>
      <c r="C334" s="16"/>
      <c r="D334" s="16"/>
      <c r="E334" s="16"/>
      <c r="F334" s="16"/>
      <c r="G334" s="16"/>
      <c r="H334" s="16"/>
      <c r="I334" s="16"/>
      <c r="J334" s="16"/>
      <c r="K334" s="16"/>
      <c r="M334" s="3"/>
      <c r="N334" s="3"/>
      <c r="O334" s="3"/>
    </row>
    <row r="335" s="1" customFormat="1" ht="23.65" customHeight="1" spans="1:15">
      <c r="A335" s="5" t="s">
        <v>670</v>
      </c>
      <c r="B335" s="5"/>
      <c r="C335" s="5"/>
      <c r="D335" s="5"/>
      <c r="E335" s="5"/>
      <c r="F335" s="5"/>
      <c r="G335" s="5"/>
      <c r="H335" s="5"/>
      <c r="I335" s="5"/>
      <c r="J335" s="5"/>
      <c r="K335" s="5"/>
      <c r="M335" s="3"/>
      <c r="N335" s="3"/>
      <c r="O335" s="3"/>
    </row>
    <row r="336" s="2" customFormat="1" ht="13.35" customHeight="1" spans="1:15">
      <c r="A336" s="1" t="s">
        <v>605</v>
      </c>
      <c r="B336" s="1"/>
      <c r="C336" s="1"/>
      <c r="D336" s="1"/>
      <c r="E336" s="1"/>
      <c r="F336" s="1"/>
      <c r="G336" s="1"/>
      <c r="H336" s="1"/>
      <c r="I336" s="1"/>
      <c r="J336" s="1"/>
      <c r="K336" s="1"/>
      <c r="M336" s="3"/>
      <c r="N336" s="3"/>
      <c r="O336" s="3"/>
    </row>
    <row r="337" s="2" customFormat="1" ht="15.4" customHeight="1" spans="1:15">
      <c r="A337" s="6" t="s">
        <v>606</v>
      </c>
      <c r="B337" s="6"/>
      <c r="C337" s="6"/>
      <c r="D337" s="6"/>
      <c r="E337" s="6"/>
      <c r="F337" s="6" t="s">
        <v>671</v>
      </c>
      <c r="G337" s="6"/>
      <c r="H337" s="6"/>
      <c r="I337" s="6"/>
      <c r="J337" s="6"/>
      <c r="K337" s="6"/>
      <c r="M337" s="3"/>
      <c r="N337" s="3"/>
      <c r="O337" s="3"/>
    </row>
    <row r="338" s="2" customFormat="1" ht="15.4" customHeight="1" spans="1:15">
      <c r="A338" s="7" t="s">
        <v>672</v>
      </c>
      <c r="B338" s="7"/>
      <c r="C338" s="7"/>
      <c r="D338" s="7" t="s">
        <v>839</v>
      </c>
      <c r="E338" s="7"/>
      <c r="F338" s="7"/>
      <c r="G338" s="7"/>
      <c r="H338" s="7"/>
      <c r="I338" s="7"/>
      <c r="J338" s="7"/>
      <c r="K338" s="7"/>
      <c r="M338" s="3"/>
      <c r="N338" s="3"/>
      <c r="O338" s="3"/>
    </row>
    <row r="339" s="2" customFormat="1" ht="29" customHeight="1" spans="1:15">
      <c r="A339" s="7" t="s">
        <v>610</v>
      </c>
      <c r="B339" s="7"/>
      <c r="C339" s="7"/>
      <c r="D339" s="7" t="s">
        <v>611</v>
      </c>
      <c r="E339" s="7"/>
      <c r="F339" s="7" t="s">
        <v>612</v>
      </c>
      <c r="G339" s="7" t="s">
        <v>609</v>
      </c>
      <c r="H339" s="7"/>
      <c r="I339" s="7"/>
      <c r="J339" s="7"/>
      <c r="K339" s="7"/>
      <c r="M339" s="3"/>
      <c r="N339" s="3"/>
      <c r="O339" s="3"/>
    </row>
    <row r="340" s="2" customFormat="1" ht="15.4" customHeight="1" spans="1:15">
      <c r="A340" s="7" t="s">
        <v>674</v>
      </c>
      <c r="B340" s="7"/>
      <c r="C340" s="7"/>
      <c r="D340" s="7" t="s">
        <v>614</v>
      </c>
      <c r="E340" s="7" t="s">
        <v>615</v>
      </c>
      <c r="F340" s="7" t="s">
        <v>616</v>
      </c>
      <c r="G340" s="7" t="s">
        <v>617</v>
      </c>
      <c r="H340" s="7"/>
      <c r="I340" s="7" t="s">
        <v>618</v>
      </c>
      <c r="J340" s="7" t="s">
        <v>619</v>
      </c>
      <c r="K340" s="7" t="s">
        <v>620</v>
      </c>
      <c r="M340" s="3"/>
      <c r="N340" s="3"/>
      <c r="O340" s="3"/>
    </row>
    <row r="341" s="2" customFormat="1" ht="15.4" customHeight="1" spans="1:15">
      <c r="A341" s="7"/>
      <c r="B341" s="7"/>
      <c r="C341" s="7"/>
      <c r="D341" s="7" t="s">
        <v>621</v>
      </c>
      <c r="E341" s="7">
        <v>0</v>
      </c>
      <c r="F341" s="8">
        <f>G341</f>
        <v>1.1</v>
      </c>
      <c r="G341" s="8">
        <v>1.1</v>
      </c>
      <c r="H341" s="8"/>
      <c r="I341" s="7">
        <v>10</v>
      </c>
      <c r="J341" s="12">
        <v>1</v>
      </c>
      <c r="K341" s="7">
        <v>10</v>
      </c>
      <c r="M341" s="3"/>
      <c r="N341" s="3"/>
      <c r="O341" s="3"/>
    </row>
    <row r="342" s="2" customFormat="1" ht="15.4" customHeight="1" spans="1:15">
      <c r="A342" s="7"/>
      <c r="B342" s="7"/>
      <c r="C342" s="7"/>
      <c r="D342" s="7" t="s">
        <v>675</v>
      </c>
      <c r="E342" s="7">
        <v>0</v>
      </c>
      <c r="F342" s="8">
        <f>G342</f>
        <v>1.1</v>
      </c>
      <c r="G342" s="8">
        <v>1.1</v>
      </c>
      <c r="H342" s="8"/>
      <c r="I342" s="7" t="s">
        <v>518</v>
      </c>
      <c r="J342" s="7" t="s">
        <v>518</v>
      </c>
      <c r="K342" s="7" t="s">
        <v>518</v>
      </c>
      <c r="M342" s="3"/>
      <c r="N342" s="3"/>
      <c r="O342" s="3"/>
    </row>
    <row r="343" s="2" customFormat="1" ht="15.4" customHeight="1" spans="1:15">
      <c r="A343" s="7"/>
      <c r="B343" s="7"/>
      <c r="C343" s="7"/>
      <c r="D343" s="9" t="s">
        <v>676</v>
      </c>
      <c r="E343" s="7">
        <v>0</v>
      </c>
      <c r="F343" s="8">
        <f>G343</f>
        <v>0</v>
      </c>
      <c r="G343" s="8">
        <v>0</v>
      </c>
      <c r="H343" s="8"/>
      <c r="I343" s="7" t="s">
        <v>518</v>
      </c>
      <c r="J343" s="7" t="s">
        <v>518</v>
      </c>
      <c r="K343" s="7" t="s">
        <v>518</v>
      </c>
      <c r="M343" s="3"/>
      <c r="N343" s="3"/>
      <c r="O343" s="3"/>
    </row>
    <row r="344" s="2" customFormat="1" ht="15.4" customHeight="1" spans="1:15">
      <c r="A344" s="7"/>
      <c r="B344" s="7"/>
      <c r="C344" s="7"/>
      <c r="D344" s="9" t="s">
        <v>677</v>
      </c>
      <c r="E344" s="7">
        <v>0</v>
      </c>
      <c r="F344" s="8">
        <f>G344</f>
        <v>1.1</v>
      </c>
      <c r="G344" s="8">
        <v>1.1</v>
      </c>
      <c r="H344" s="8"/>
      <c r="I344" s="7" t="s">
        <v>518</v>
      </c>
      <c r="J344" s="7" t="s">
        <v>518</v>
      </c>
      <c r="K344" s="7" t="s">
        <v>518</v>
      </c>
      <c r="M344" s="3"/>
      <c r="N344" s="3"/>
      <c r="O344" s="3"/>
    </row>
    <row r="345" s="2" customFormat="1" ht="15.4" customHeight="1" spans="1:15">
      <c r="A345" s="7"/>
      <c r="B345" s="7"/>
      <c r="C345" s="7"/>
      <c r="D345" s="7" t="s">
        <v>622</v>
      </c>
      <c r="E345" s="7">
        <v>0</v>
      </c>
      <c r="F345" s="8">
        <f>G345</f>
        <v>0</v>
      </c>
      <c r="G345" s="7">
        <v>0</v>
      </c>
      <c r="H345" s="7"/>
      <c r="I345" s="7" t="s">
        <v>518</v>
      </c>
      <c r="J345" s="7" t="s">
        <v>518</v>
      </c>
      <c r="K345" s="7" t="s">
        <v>518</v>
      </c>
      <c r="M345" s="3"/>
      <c r="N345" s="3"/>
      <c r="O345" s="3"/>
    </row>
    <row r="346" s="2" customFormat="1" ht="15.4" customHeight="1" spans="1:15">
      <c r="A346" s="7" t="s">
        <v>623</v>
      </c>
      <c r="B346" s="7" t="s">
        <v>624</v>
      </c>
      <c r="C346" s="7"/>
      <c r="D346" s="7"/>
      <c r="E346" s="7"/>
      <c r="F346" s="7" t="s">
        <v>625</v>
      </c>
      <c r="G346" s="7"/>
      <c r="H346" s="7"/>
      <c r="I346" s="7"/>
      <c r="J346" s="7"/>
      <c r="K346" s="7"/>
      <c r="M346" s="3"/>
      <c r="N346" s="3"/>
      <c r="O346" s="3"/>
    </row>
    <row r="347" s="2" customFormat="1" ht="153" customHeight="1" spans="1:15">
      <c r="A347" s="7"/>
      <c r="B347" s="7" t="s">
        <v>840</v>
      </c>
      <c r="C347" s="7"/>
      <c r="D347" s="7"/>
      <c r="E347" s="7"/>
      <c r="F347" s="7" t="s">
        <v>841</v>
      </c>
      <c r="G347" s="7"/>
      <c r="H347" s="7"/>
      <c r="I347" s="7"/>
      <c r="J347" s="7"/>
      <c r="K347" s="7"/>
      <c r="M347" s="3"/>
      <c r="N347" s="3"/>
      <c r="O347" s="3"/>
    </row>
    <row r="348" s="2" customFormat="1" ht="25" customHeight="1" spans="1:15">
      <c r="A348" s="7" t="s">
        <v>628</v>
      </c>
      <c r="B348" s="7" t="s">
        <v>629</v>
      </c>
      <c r="C348" s="7" t="s">
        <v>630</v>
      </c>
      <c r="D348" s="7" t="s">
        <v>631</v>
      </c>
      <c r="E348" s="7" t="s">
        <v>632</v>
      </c>
      <c r="F348" s="7" t="s">
        <v>633</v>
      </c>
      <c r="G348" s="7" t="s">
        <v>618</v>
      </c>
      <c r="H348" s="7" t="s">
        <v>620</v>
      </c>
      <c r="I348" s="7" t="s">
        <v>634</v>
      </c>
      <c r="J348" s="7"/>
      <c r="K348" s="7"/>
      <c r="M348" s="3"/>
      <c r="N348" s="3"/>
      <c r="O348" s="3"/>
    </row>
    <row r="349" s="2" customFormat="1" ht="25" customHeight="1" spans="1:15">
      <c r="A349" s="7"/>
      <c r="B349" s="7" t="s">
        <v>635</v>
      </c>
      <c r="C349" s="10" t="s">
        <v>636</v>
      </c>
      <c r="D349" s="11" t="s">
        <v>842</v>
      </c>
      <c r="E349" s="12" t="s">
        <v>843</v>
      </c>
      <c r="F349" s="12" t="s">
        <v>843</v>
      </c>
      <c r="G349" s="7">
        <v>20</v>
      </c>
      <c r="H349" s="7">
        <v>20</v>
      </c>
      <c r="I349" s="7"/>
      <c r="J349" s="7"/>
      <c r="K349" s="7"/>
      <c r="M349" s="3"/>
      <c r="N349" s="3"/>
      <c r="O349" s="3"/>
    </row>
    <row r="350" s="2" customFormat="1" ht="25" customHeight="1" spans="1:15">
      <c r="A350" s="7"/>
      <c r="B350" s="7"/>
      <c r="C350" s="10" t="s">
        <v>641</v>
      </c>
      <c r="D350" s="11" t="s">
        <v>844</v>
      </c>
      <c r="E350" s="12">
        <v>0.9</v>
      </c>
      <c r="F350" s="12">
        <v>0.98</v>
      </c>
      <c r="G350" s="7">
        <v>10</v>
      </c>
      <c r="H350" s="7">
        <v>10</v>
      </c>
      <c r="I350" s="7"/>
      <c r="J350" s="7"/>
      <c r="K350" s="7"/>
      <c r="M350" s="3"/>
      <c r="N350" s="3"/>
      <c r="O350" s="3"/>
    </row>
    <row r="351" s="2" customFormat="1" ht="25" customHeight="1" spans="1:15">
      <c r="A351" s="7"/>
      <c r="B351" s="7"/>
      <c r="C351" s="10" t="s">
        <v>643</v>
      </c>
      <c r="D351" s="11" t="s">
        <v>845</v>
      </c>
      <c r="E351" s="12">
        <v>0.9</v>
      </c>
      <c r="F351" s="12">
        <v>0.98</v>
      </c>
      <c r="G351" s="7">
        <v>10</v>
      </c>
      <c r="H351" s="7">
        <v>10</v>
      </c>
      <c r="I351" s="7"/>
      <c r="J351" s="7"/>
      <c r="K351" s="7"/>
      <c r="M351" s="3"/>
      <c r="N351" s="3"/>
      <c r="O351" s="3"/>
    </row>
    <row r="352" s="2" customFormat="1" ht="25" customHeight="1" spans="1:15">
      <c r="A352" s="7"/>
      <c r="B352" s="7"/>
      <c r="C352" s="10" t="s">
        <v>645</v>
      </c>
      <c r="D352" s="11" t="s">
        <v>846</v>
      </c>
      <c r="E352" s="17" t="s">
        <v>847</v>
      </c>
      <c r="F352" s="13" t="s">
        <v>848</v>
      </c>
      <c r="G352" s="7">
        <v>10</v>
      </c>
      <c r="H352" s="7">
        <v>10</v>
      </c>
      <c r="I352" s="7"/>
      <c r="J352" s="7"/>
      <c r="K352" s="7"/>
      <c r="M352" s="3"/>
      <c r="N352" s="3"/>
      <c r="O352" s="3"/>
    </row>
    <row r="353" s="2" customFormat="1" ht="25" customHeight="1" spans="1:15">
      <c r="A353" s="7"/>
      <c r="B353" s="7" t="s">
        <v>683</v>
      </c>
      <c r="C353" s="10" t="s">
        <v>684</v>
      </c>
      <c r="D353" s="11" t="s">
        <v>849</v>
      </c>
      <c r="E353" s="12">
        <v>0.9</v>
      </c>
      <c r="F353" s="12">
        <v>0.98</v>
      </c>
      <c r="G353" s="7">
        <v>30</v>
      </c>
      <c r="H353" s="7">
        <v>30</v>
      </c>
      <c r="I353" s="7"/>
      <c r="J353" s="7"/>
      <c r="K353" s="7"/>
      <c r="M353" s="3"/>
      <c r="N353" s="3"/>
      <c r="O353" s="3"/>
    </row>
    <row r="354" s="2" customFormat="1" ht="41" customHeight="1" spans="1:15">
      <c r="A354" s="7"/>
      <c r="B354" s="7" t="s">
        <v>661</v>
      </c>
      <c r="C354" s="7" t="s">
        <v>662</v>
      </c>
      <c r="D354" s="11" t="s">
        <v>850</v>
      </c>
      <c r="E354" s="12">
        <v>0.9</v>
      </c>
      <c r="F354" s="12">
        <v>1</v>
      </c>
      <c r="G354" s="7">
        <v>10</v>
      </c>
      <c r="H354" s="7">
        <v>10</v>
      </c>
      <c r="I354" s="7"/>
      <c r="J354" s="7"/>
      <c r="K354" s="7"/>
      <c r="M354" s="3"/>
      <c r="N354" s="3"/>
      <c r="O354" s="3"/>
    </row>
    <row r="355" s="2" customFormat="1" ht="15" customHeight="1" spans="1:15">
      <c r="A355" s="7" t="s">
        <v>664</v>
      </c>
      <c r="B355" s="7"/>
      <c r="C355" s="7"/>
      <c r="D355" s="7"/>
      <c r="E355" s="7"/>
      <c r="F355" s="7"/>
      <c r="G355" s="14">
        <v>90</v>
      </c>
      <c r="H355" s="15"/>
      <c r="I355" s="15"/>
      <c r="J355" s="15"/>
      <c r="K355" s="19"/>
      <c r="M355" s="3"/>
      <c r="N355" s="3"/>
      <c r="O355" s="3"/>
    </row>
    <row r="356" s="2" customFormat="1" ht="35.1" customHeight="1" spans="1:15">
      <c r="A356" s="7" t="s">
        <v>665</v>
      </c>
      <c r="B356" s="11" t="s">
        <v>687</v>
      </c>
      <c r="C356" s="11"/>
      <c r="D356" s="11"/>
      <c r="E356" s="11"/>
      <c r="F356" s="11"/>
      <c r="G356" s="11"/>
      <c r="H356" s="11"/>
      <c r="I356" s="11"/>
      <c r="J356" s="11"/>
      <c r="K356" s="11"/>
      <c r="M356" s="3"/>
      <c r="N356" s="3"/>
      <c r="O356" s="3"/>
    </row>
    <row r="357" s="2" customFormat="1" ht="16.15" customHeight="1" spans="1:15">
      <c r="A357" s="11" t="s">
        <v>667</v>
      </c>
      <c r="B357" s="11"/>
      <c r="C357" s="11"/>
      <c r="D357" s="11"/>
      <c r="E357" s="11"/>
      <c r="F357" s="11"/>
      <c r="G357" s="11"/>
      <c r="H357" s="11"/>
      <c r="I357" s="11"/>
      <c r="J357" s="11"/>
      <c r="K357" s="11"/>
      <c r="M357" s="3"/>
      <c r="N357" s="3"/>
      <c r="O357" s="3"/>
    </row>
    <row r="358" s="2" customFormat="1" ht="150" customHeight="1" spans="1:15">
      <c r="A358" s="16" t="s">
        <v>688</v>
      </c>
      <c r="B358" s="16"/>
      <c r="C358" s="16"/>
      <c r="D358" s="16"/>
      <c r="E358" s="16"/>
      <c r="F358" s="16"/>
      <c r="G358" s="16"/>
      <c r="H358" s="16"/>
      <c r="I358" s="16"/>
      <c r="J358" s="16"/>
      <c r="K358" s="16"/>
      <c r="M358" s="3"/>
      <c r="N358" s="3"/>
      <c r="O358" s="3"/>
    </row>
    <row r="359" s="1" customFormat="1" ht="23.65" customHeight="1" spans="1:15">
      <c r="A359" s="5" t="s">
        <v>670</v>
      </c>
      <c r="B359" s="5"/>
      <c r="C359" s="5"/>
      <c r="D359" s="5"/>
      <c r="E359" s="5"/>
      <c r="F359" s="5"/>
      <c r="G359" s="5"/>
      <c r="H359" s="5"/>
      <c r="I359" s="5"/>
      <c r="J359" s="5"/>
      <c r="K359" s="5"/>
      <c r="M359" s="3"/>
      <c r="N359" s="3"/>
      <c r="O359" s="3"/>
    </row>
    <row r="360" s="2" customFormat="1" ht="13.35" customHeight="1" spans="1:15">
      <c r="A360" s="1" t="s">
        <v>605</v>
      </c>
      <c r="B360" s="1"/>
      <c r="C360" s="1"/>
      <c r="D360" s="1"/>
      <c r="E360" s="1"/>
      <c r="F360" s="1"/>
      <c r="G360" s="1"/>
      <c r="H360" s="1"/>
      <c r="I360" s="1"/>
      <c r="J360" s="1"/>
      <c r="K360" s="1"/>
      <c r="M360" s="3"/>
      <c r="N360" s="3"/>
      <c r="O360" s="3"/>
    </row>
    <row r="361" s="2" customFormat="1" ht="15.4" customHeight="1" spans="1:15">
      <c r="A361" s="6" t="s">
        <v>606</v>
      </c>
      <c r="B361" s="6"/>
      <c r="C361" s="6"/>
      <c r="D361" s="6"/>
      <c r="E361" s="6"/>
      <c r="F361" s="6" t="s">
        <v>671</v>
      </c>
      <c r="G361" s="6"/>
      <c r="H361" s="6"/>
      <c r="I361" s="6"/>
      <c r="J361" s="6"/>
      <c r="K361" s="6"/>
      <c r="M361" s="3"/>
      <c r="N361" s="3"/>
      <c r="O361" s="3"/>
    </row>
    <row r="362" s="2" customFormat="1" ht="15.4" customHeight="1" spans="1:15">
      <c r="A362" s="7" t="s">
        <v>672</v>
      </c>
      <c r="B362" s="7"/>
      <c r="C362" s="7"/>
      <c r="D362" s="7" t="s">
        <v>851</v>
      </c>
      <c r="E362" s="7"/>
      <c r="F362" s="7"/>
      <c r="G362" s="7"/>
      <c r="H362" s="7"/>
      <c r="I362" s="7"/>
      <c r="J362" s="7"/>
      <c r="K362" s="7"/>
      <c r="M362" s="3"/>
      <c r="N362" s="3"/>
      <c r="O362" s="3"/>
    </row>
    <row r="363" s="2" customFormat="1" ht="29" customHeight="1" spans="1:15">
      <c r="A363" s="7" t="s">
        <v>610</v>
      </c>
      <c r="B363" s="7"/>
      <c r="C363" s="7"/>
      <c r="D363" s="7" t="s">
        <v>611</v>
      </c>
      <c r="E363" s="7"/>
      <c r="F363" s="7" t="s">
        <v>612</v>
      </c>
      <c r="G363" s="7" t="s">
        <v>609</v>
      </c>
      <c r="H363" s="7"/>
      <c r="I363" s="7"/>
      <c r="J363" s="7"/>
      <c r="K363" s="7"/>
      <c r="M363" s="3"/>
      <c r="N363" s="3"/>
      <c r="O363" s="3"/>
    </row>
    <row r="364" s="2" customFormat="1" ht="15.4" customHeight="1" spans="1:15">
      <c r="A364" s="7" t="s">
        <v>674</v>
      </c>
      <c r="B364" s="7"/>
      <c r="C364" s="7"/>
      <c r="D364" s="7" t="s">
        <v>614</v>
      </c>
      <c r="E364" s="7" t="s">
        <v>615</v>
      </c>
      <c r="F364" s="7" t="s">
        <v>616</v>
      </c>
      <c r="G364" s="7" t="s">
        <v>617</v>
      </c>
      <c r="H364" s="7"/>
      <c r="I364" s="7" t="s">
        <v>618</v>
      </c>
      <c r="J364" s="7" t="s">
        <v>619</v>
      </c>
      <c r="K364" s="7" t="s">
        <v>620</v>
      </c>
      <c r="M364" s="3"/>
      <c r="N364" s="3"/>
      <c r="O364" s="3"/>
    </row>
    <row r="365" s="2" customFormat="1" ht="15.4" customHeight="1" spans="1:15">
      <c r="A365" s="7"/>
      <c r="B365" s="7"/>
      <c r="C365" s="7"/>
      <c r="D365" s="7" t="s">
        <v>621</v>
      </c>
      <c r="E365" s="7">
        <v>0</v>
      </c>
      <c r="F365" s="8">
        <f t="shared" ref="F365:F368" si="13">G365</f>
        <v>1.15</v>
      </c>
      <c r="G365" s="8">
        <v>1.15</v>
      </c>
      <c r="H365" s="8"/>
      <c r="I365" s="7">
        <v>10</v>
      </c>
      <c r="J365" s="12">
        <v>1</v>
      </c>
      <c r="K365" s="7">
        <v>10</v>
      </c>
      <c r="M365" s="3"/>
      <c r="N365" s="3"/>
      <c r="O365" s="3"/>
    </row>
    <row r="366" s="2" customFormat="1" ht="15.4" customHeight="1" spans="1:15">
      <c r="A366" s="7"/>
      <c r="B366" s="7"/>
      <c r="C366" s="7"/>
      <c r="D366" s="7" t="s">
        <v>675</v>
      </c>
      <c r="E366" s="7">
        <v>0</v>
      </c>
      <c r="F366" s="8">
        <f t="shared" si="13"/>
        <v>0</v>
      </c>
      <c r="G366" s="8">
        <v>0</v>
      </c>
      <c r="H366" s="8"/>
      <c r="I366" s="7" t="s">
        <v>518</v>
      </c>
      <c r="J366" s="7" t="s">
        <v>518</v>
      </c>
      <c r="K366" s="7" t="s">
        <v>518</v>
      </c>
      <c r="M366" s="3"/>
      <c r="N366" s="3"/>
      <c r="O366" s="3"/>
    </row>
    <row r="367" s="2" customFormat="1" ht="15.4" customHeight="1" spans="1:15">
      <c r="A367" s="7"/>
      <c r="B367" s="7"/>
      <c r="C367" s="7"/>
      <c r="D367" s="9" t="s">
        <v>676</v>
      </c>
      <c r="E367" s="7">
        <v>0</v>
      </c>
      <c r="F367" s="8">
        <v>0</v>
      </c>
      <c r="G367" s="8">
        <v>0</v>
      </c>
      <c r="H367" s="8"/>
      <c r="I367" s="7" t="s">
        <v>518</v>
      </c>
      <c r="J367" s="7" t="s">
        <v>518</v>
      </c>
      <c r="K367" s="7" t="s">
        <v>518</v>
      </c>
      <c r="M367" s="3"/>
      <c r="N367" s="3"/>
      <c r="O367" s="3"/>
    </row>
    <row r="368" s="2" customFormat="1" ht="15.4" customHeight="1" spans="1:15">
      <c r="A368" s="7"/>
      <c r="B368" s="7"/>
      <c r="C368" s="7"/>
      <c r="D368" s="9" t="s">
        <v>677</v>
      </c>
      <c r="E368" s="7">
        <v>0</v>
      </c>
      <c r="F368" s="8">
        <f t="shared" si="13"/>
        <v>0</v>
      </c>
      <c r="G368" s="8">
        <v>0</v>
      </c>
      <c r="H368" s="8"/>
      <c r="I368" s="7" t="s">
        <v>518</v>
      </c>
      <c r="J368" s="7" t="s">
        <v>518</v>
      </c>
      <c r="K368" s="7" t="s">
        <v>518</v>
      </c>
      <c r="M368" s="3"/>
      <c r="N368" s="3"/>
      <c r="O368" s="3"/>
    </row>
    <row r="369" s="2" customFormat="1" ht="15.4" customHeight="1" spans="1:15">
      <c r="A369" s="7"/>
      <c r="B369" s="7"/>
      <c r="C369" s="7"/>
      <c r="D369" s="7" t="s">
        <v>622</v>
      </c>
      <c r="E369" s="7">
        <v>0</v>
      </c>
      <c r="F369" s="7">
        <v>1.15</v>
      </c>
      <c r="G369" s="7">
        <v>1.15</v>
      </c>
      <c r="H369" s="7"/>
      <c r="I369" s="7" t="s">
        <v>518</v>
      </c>
      <c r="J369" s="7" t="s">
        <v>518</v>
      </c>
      <c r="K369" s="7" t="s">
        <v>518</v>
      </c>
      <c r="M369" s="3"/>
      <c r="N369" s="3"/>
      <c r="O369" s="3"/>
    </row>
    <row r="370" s="2" customFormat="1" ht="15.4" customHeight="1" spans="1:15">
      <c r="A370" s="7" t="s">
        <v>623</v>
      </c>
      <c r="B370" s="7" t="s">
        <v>624</v>
      </c>
      <c r="C370" s="7"/>
      <c r="D370" s="7"/>
      <c r="E370" s="7"/>
      <c r="F370" s="7" t="s">
        <v>625</v>
      </c>
      <c r="G370" s="7"/>
      <c r="H370" s="7"/>
      <c r="I370" s="7"/>
      <c r="J370" s="7"/>
      <c r="K370" s="7"/>
      <c r="M370" s="3"/>
      <c r="N370" s="3"/>
      <c r="O370" s="3"/>
    </row>
    <row r="371" s="2" customFormat="1" ht="153" customHeight="1" spans="1:15">
      <c r="A371" s="7"/>
      <c r="B371" s="7" t="s">
        <v>852</v>
      </c>
      <c r="C371" s="7"/>
      <c r="D371" s="7"/>
      <c r="E371" s="7"/>
      <c r="F371" s="7" t="s">
        <v>853</v>
      </c>
      <c r="G371" s="7"/>
      <c r="H371" s="7"/>
      <c r="I371" s="7"/>
      <c r="J371" s="7"/>
      <c r="K371" s="7"/>
      <c r="M371" s="3"/>
      <c r="N371" s="3"/>
      <c r="O371" s="3"/>
    </row>
    <row r="372" s="2" customFormat="1" ht="25" customHeight="1" spans="1:15">
      <c r="A372" s="7" t="s">
        <v>628</v>
      </c>
      <c r="B372" s="7" t="s">
        <v>629</v>
      </c>
      <c r="C372" s="7" t="s">
        <v>630</v>
      </c>
      <c r="D372" s="7" t="s">
        <v>631</v>
      </c>
      <c r="E372" s="7" t="s">
        <v>632</v>
      </c>
      <c r="F372" s="7" t="s">
        <v>633</v>
      </c>
      <c r="G372" s="7" t="s">
        <v>618</v>
      </c>
      <c r="H372" s="7" t="s">
        <v>620</v>
      </c>
      <c r="I372" s="7" t="s">
        <v>634</v>
      </c>
      <c r="J372" s="7"/>
      <c r="K372" s="7"/>
      <c r="M372" s="3"/>
      <c r="N372" s="3"/>
      <c r="O372" s="3"/>
    </row>
    <row r="373" s="2" customFormat="1" ht="25" customHeight="1" spans="1:15">
      <c r="A373" s="7"/>
      <c r="B373" s="7" t="s">
        <v>635</v>
      </c>
      <c r="C373" s="10" t="s">
        <v>636</v>
      </c>
      <c r="D373" s="11" t="s">
        <v>854</v>
      </c>
      <c r="E373" s="12" t="s">
        <v>757</v>
      </c>
      <c r="F373" s="12" t="s">
        <v>757</v>
      </c>
      <c r="G373" s="7">
        <v>15</v>
      </c>
      <c r="H373" s="7">
        <v>15</v>
      </c>
      <c r="I373" s="7"/>
      <c r="J373" s="7"/>
      <c r="K373" s="7"/>
      <c r="M373" s="3"/>
      <c r="N373" s="3"/>
      <c r="O373" s="3"/>
    </row>
    <row r="374" s="2" customFormat="1" ht="25" customHeight="1" spans="1:15">
      <c r="A374" s="7"/>
      <c r="B374" s="7"/>
      <c r="C374" s="10" t="s">
        <v>641</v>
      </c>
      <c r="D374" s="11" t="s">
        <v>855</v>
      </c>
      <c r="E374" s="12">
        <v>0.8</v>
      </c>
      <c r="F374" s="12">
        <v>0.8</v>
      </c>
      <c r="G374" s="7">
        <v>20</v>
      </c>
      <c r="H374" s="7">
        <v>20</v>
      </c>
      <c r="I374" s="7"/>
      <c r="J374" s="7"/>
      <c r="K374" s="7"/>
      <c r="M374" s="3"/>
      <c r="N374" s="3"/>
      <c r="O374" s="3"/>
    </row>
    <row r="375" s="2" customFormat="1" ht="25" customHeight="1" spans="1:15">
      <c r="A375" s="7"/>
      <c r="B375" s="7"/>
      <c r="C375" s="10" t="s">
        <v>643</v>
      </c>
      <c r="D375" s="11" t="s">
        <v>758</v>
      </c>
      <c r="E375" s="17">
        <v>0.8</v>
      </c>
      <c r="F375" s="22">
        <v>0.8</v>
      </c>
      <c r="G375" s="7">
        <v>15</v>
      </c>
      <c r="H375" s="7">
        <v>15</v>
      </c>
      <c r="I375" s="7"/>
      <c r="J375" s="7"/>
      <c r="K375" s="7"/>
      <c r="M375" s="3"/>
      <c r="N375" s="3"/>
      <c r="O375" s="3"/>
    </row>
    <row r="376" s="2" customFormat="1" ht="25" customHeight="1" spans="1:15">
      <c r="A376" s="7"/>
      <c r="B376" s="7" t="s">
        <v>683</v>
      </c>
      <c r="C376" s="10" t="s">
        <v>684</v>
      </c>
      <c r="D376" s="11" t="s">
        <v>856</v>
      </c>
      <c r="E376" s="12" t="s">
        <v>857</v>
      </c>
      <c r="F376" s="12" t="s">
        <v>857</v>
      </c>
      <c r="G376" s="7">
        <v>30</v>
      </c>
      <c r="H376" s="7">
        <v>30</v>
      </c>
      <c r="I376" s="7"/>
      <c r="J376" s="7"/>
      <c r="K376" s="7"/>
      <c r="M376" s="3"/>
      <c r="N376" s="3"/>
      <c r="O376" s="3"/>
    </row>
    <row r="377" s="2" customFormat="1" ht="41" customHeight="1" spans="1:15">
      <c r="A377" s="7"/>
      <c r="B377" s="7" t="s">
        <v>661</v>
      </c>
      <c r="C377" s="7" t="s">
        <v>662</v>
      </c>
      <c r="D377" s="11" t="s">
        <v>858</v>
      </c>
      <c r="E377" s="12">
        <v>0.9</v>
      </c>
      <c r="F377" s="12">
        <v>1</v>
      </c>
      <c r="G377" s="7">
        <v>10</v>
      </c>
      <c r="H377" s="7">
        <v>10</v>
      </c>
      <c r="I377" s="7"/>
      <c r="J377" s="7"/>
      <c r="K377" s="7"/>
      <c r="M377" s="3"/>
      <c r="N377" s="3"/>
      <c r="O377" s="3"/>
    </row>
    <row r="378" s="2" customFormat="1" ht="15" customHeight="1" spans="1:15">
      <c r="A378" s="7" t="s">
        <v>664</v>
      </c>
      <c r="B378" s="7"/>
      <c r="C378" s="7"/>
      <c r="D378" s="7"/>
      <c r="E378" s="7"/>
      <c r="F378" s="7"/>
      <c r="G378" s="14">
        <v>90</v>
      </c>
      <c r="H378" s="15"/>
      <c r="I378" s="15"/>
      <c r="J378" s="15"/>
      <c r="K378" s="19"/>
      <c r="M378" s="3"/>
      <c r="N378" s="3"/>
      <c r="O378" s="3"/>
    </row>
    <row r="379" s="2" customFormat="1" ht="35.1" customHeight="1" spans="1:15">
      <c r="A379" s="7" t="s">
        <v>665</v>
      </c>
      <c r="B379" s="11" t="s">
        <v>687</v>
      </c>
      <c r="C379" s="11"/>
      <c r="D379" s="11"/>
      <c r="E379" s="11"/>
      <c r="F379" s="11"/>
      <c r="G379" s="11"/>
      <c r="H379" s="11"/>
      <c r="I379" s="11"/>
      <c r="J379" s="11"/>
      <c r="K379" s="11"/>
      <c r="M379" s="3"/>
      <c r="N379" s="3"/>
      <c r="O379" s="3"/>
    </row>
    <row r="380" s="2" customFormat="1" ht="16.15" customHeight="1" spans="1:15">
      <c r="A380" s="11" t="s">
        <v>667</v>
      </c>
      <c r="B380" s="11"/>
      <c r="C380" s="11"/>
      <c r="D380" s="11"/>
      <c r="E380" s="11"/>
      <c r="F380" s="11"/>
      <c r="G380" s="11"/>
      <c r="H380" s="11"/>
      <c r="I380" s="11"/>
      <c r="J380" s="11"/>
      <c r="K380" s="11"/>
      <c r="M380" s="3"/>
      <c r="N380" s="3"/>
      <c r="O380" s="3"/>
    </row>
    <row r="381" s="2" customFormat="1" ht="150" customHeight="1" spans="1:15">
      <c r="A381" s="16" t="s">
        <v>688</v>
      </c>
      <c r="B381" s="16"/>
      <c r="C381" s="16"/>
      <c r="D381" s="16"/>
      <c r="E381" s="16"/>
      <c r="F381" s="16"/>
      <c r="G381" s="16"/>
      <c r="H381" s="16"/>
      <c r="I381" s="16"/>
      <c r="J381" s="16"/>
      <c r="K381" s="16"/>
      <c r="M381" s="3"/>
      <c r="N381" s="3"/>
      <c r="O381" s="3"/>
    </row>
    <row r="382" s="1" customFormat="1" ht="23.65" customHeight="1" spans="1:15">
      <c r="A382" s="5" t="s">
        <v>670</v>
      </c>
      <c r="B382" s="5"/>
      <c r="C382" s="5"/>
      <c r="D382" s="5"/>
      <c r="E382" s="5"/>
      <c r="F382" s="5"/>
      <c r="G382" s="5"/>
      <c r="H382" s="5"/>
      <c r="I382" s="5"/>
      <c r="J382" s="5"/>
      <c r="K382" s="5"/>
      <c r="M382" s="3"/>
      <c r="N382" s="3"/>
      <c r="O382" s="3"/>
    </row>
    <row r="383" s="2" customFormat="1" ht="13.35" customHeight="1" spans="1:15">
      <c r="A383" s="1" t="s">
        <v>605</v>
      </c>
      <c r="B383" s="1"/>
      <c r="C383" s="1"/>
      <c r="D383" s="1"/>
      <c r="E383" s="1"/>
      <c r="F383" s="1"/>
      <c r="G383" s="1"/>
      <c r="H383" s="1"/>
      <c r="I383" s="1"/>
      <c r="J383" s="1"/>
      <c r="K383" s="1"/>
      <c r="M383" s="3"/>
      <c r="N383" s="3"/>
      <c r="O383" s="3"/>
    </row>
    <row r="384" s="2" customFormat="1" ht="15.4" customHeight="1" spans="1:15">
      <c r="A384" s="6" t="s">
        <v>606</v>
      </c>
      <c r="B384" s="6"/>
      <c r="C384" s="6"/>
      <c r="D384" s="6"/>
      <c r="E384" s="6"/>
      <c r="F384" s="6" t="s">
        <v>671</v>
      </c>
      <c r="G384" s="6"/>
      <c r="H384" s="6"/>
      <c r="I384" s="6"/>
      <c r="J384" s="6"/>
      <c r="K384" s="6"/>
      <c r="M384" s="3"/>
      <c r="N384" s="3"/>
      <c r="O384" s="3"/>
    </row>
    <row r="385" s="2" customFormat="1" ht="15.4" customHeight="1" spans="1:15">
      <c r="A385" s="7" t="s">
        <v>672</v>
      </c>
      <c r="B385" s="7"/>
      <c r="C385" s="7"/>
      <c r="D385" s="7" t="s">
        <v>859</v>
      </c>
      <c r="E385" s="7"/>
      <c r="F385" s="7"/>
      <c r="G385" s="7"/>
      <c r="H385" s="7"/>
      <c r="I385" s="7"/>
      <c r="J385" s="7"/>
      <c r="K385" s="7"/>
      <c r="M385" s="3"/>
      <c r="N385" s="3"/>
      <c r="O385" s="3"/>
    </row>
    <row r="386" s="2" customFormat="1" ht="29" customHeight="1" spans="1:15">
      <c r="A386" s="7" t="s">
        <v>610</v>
      </c>
      <c r="B386" s="7"/>
      <c r="C386" s="7"/>
      <c r="D386" s="7" t="s">
        <v>611</v>
      </c>
      <c r="E386" s="7"/>
      <c r="F386" s="7" t="s">
        <v>612</v>
      </c>
      <c r="G386" s="7" t="s">
        <v>609</v>
      </c>
      <c r="H386" s="7"/>
      <c r="I386" s="7"/>
      <c r="J386" s="7"/>
      <c r="K386" s="7"/>
      <c r="M386" s="3"/>
      <c r="N386" s="3"/>
      <c r="O386" s="3"/>
    </row>
    <row r="387" s="2" customFormat="1" ht="15.4" customHeight="1" spans="1:15">
      <c r="A387" s="7" t="s">
        <v>674</v>
      </c>
      <c r="B387" s="7"/>
      <c r="C387" s="7"/>
      <c r="D387" s="7" t="s">
        <v>614</v>
      </c>
      <c r="E387" s="7" t="s">
        <v>615</v>
      </c>
      <c r="F387" s="7" t="s">
        <v>616</v>
      </c>
      <c r="G387" s="7" t="s">
        <v>617</v>
      </c>
      <c r="H387" s="7"/>
      <c r="I387" s="7" t="s">
        <v>618</v>
      </c>
      <c r="J387" s="7" t="s">
        <v>619</v>
      </c>
      <c r="K387" s="7" t="s">
        <v>620</v>
      </c>
      <c r="M387" s="3"/>
      <c r="N387" s="3"/>
      <c r="O387" s="3"/>
    </row>
    <row r="388" s="2" customFormat="1" ht="15.4" customHeight="1" spans="1:15">
      <c r="A388" s="7"/>
      <c r="B388" s="7"/>
      <c r="C388" s="7"/>
      <c r="D388" s="7" t="s">
        <v>621</v>
      </c>
      <c r="E388" s="7">
        <v>0</v>
      </c>
      <c r="F388" s="8">
        <f>G388</f>
        <v>34.19</v>
      </c>
      <c r="G388" s="8">
        <v>34.19</v>
      </c>
      <c r="H388" s="8"/>
      <c r="I388" s="7">
        <v>10</v>
      </c>
      <c r="J388" s="12">
        <v>1</v>
      </c>
      <c r="K388" s="7">
        <v>10</v>
      </c>
      <c r="M388" s="3"/>
      <c r="N388" s="3"/>
      <c r="O388" s="3"/>
    </row>
    <row r="389" s="2" customFormat="1" ht="15.4" customHeight="1" spans="1:15">
      <c r="A389" s="7"/>
      <c r="B389" s="7"/>
      <c r="C389" s="7"/>
      <c r="D389" s="7" t="s">
        <v>675</v>
      </c>
      <c r="E389" s="7">
        <v>0</v>
      </c>
      <c r="F389" s="8">
        <f>G389</f>
        <v>34.19</v>
      </c>
      <c r="G389" s="8">
        <v>34.19</v>
      </c>
      <c r="H389" s="8"/>
      <c r="I389" s="7" t="s">
        <v>518</v>
      </c>
      <c r="J389" s="7" t="s">
        <v>518</v>
      </c>
      <c r="K389" s="7" t="s">
        <v>518</v>
      </c>
      <c r="M389" s="3"/>
      <c r="N389" s="3"/>
      <c r="O389" s="3"/>
    </row>
    <row r="390" s="2" customFormat="1" ht="15.4" customHeight="1" spans="1:15">
      <c r="A390" s="7"/>
      <c r="B390" s="7"/>
      <c r="C390" s="7"/>
      <c r="D390" s="9" t="s">
        <v>676</v>
      </c>
      <c r="E390" s="7">
        <v>0</v>
      </c>
      <c r="F390" s="8">
        <f>G390</f>
        <v>0</v>
      </c>
      <c r="G390" s="8">
        <v>0</v>
      </c>
      <c r="H390" s="8"/>
      <c r="I390" s="7" t="s">
        <v>518</v>
      </c>
      <c r="J390" s="7" t="s">
        <v>518</v>
      </c>
      <c r="K390" s="7" t="s">
        <v>518</v>
      </c>
      <c r="M390" s="3"/>
      <c r="N390" s="3"/>
      <c r="O390" s="3"/>
    </row>
    <row r="391" s="2" customFormat="1" ht="15.4" customHeight="1" spans="1:15">
      <c r="A391" s="7"/>
      <c r="B391" s="7"/>
      <c r="C391" s="7"/>
      <c r="D391" s="9" t="s">
        <v>677</v>
      </c>
      <c r="E391" s="7">
        <v>0</v>
      </c>
      <c r="F391" s="8">
        <f>G391</f>
        <v>34.19</v>
      </c>
      <c r="G391" s="8">
        <v>34.19</v>
      </c>
      <c r="H391" s="8"/>
      <c r="I391" s="7" t="s">
        <v>518</v>
      </c>
      <c r="J391" s="7" t="s">
        <v>518</v>
      </c>
      <c r="K391" s="7" t="s">
        <v>518</v>
      </c>
      <c r="M391" s="3"/>
      <c r="N391" s="3"/>
      <c r="O391" s="3"/>
    </row>
    <row r="392" s="2" customFormat="1" ht="15.4" customHeight="1" spans="1:15">
      <c r="A392" s="7"/>
      <c r="B392" s="7"/>
      <c r="C392" s="7"/>
      <c r="D392" s="7" t="s">
        <v>622</v>
      </c>
      <c r="E392" s="7">
        <v>0</v>
      </c>
      <c r="F392" s="8">
        <f>G392</f>
        <v>0</v>
      </c>
      <c r="G392" s="7">
        <v>0</v>
      </c>
      <c r="H392" s="7"/>
      <c r="I392" s="7" t="s">
        <v>518</v>
      </c>
      <c r="J392" s="7" t="s">
        <v>518</v>
      </c>
      <c r="K392" s="7" t="s">
        <v>518</v>
      </c>
      <c r="M392" s="3"/>
      <c r="N392" s="3"/>
      <c r="O392" s="3"/>
    </row>
    <row r="393" s="2" customFormat="1" ht="15.4" customHeight="1" spans="1:15">
      <c r="A393" s="7" t="s">
        <v>623</v>
      </c>
      <c r="B393" s="7" t="s">
        <v>624</v>
      </c>
      <c r="C393" s="7"/>
      <c r="D393" s="7"/>
      <c r="E393" s="7"/>
      <c r="F393" s="7" t="s">
        <v>625</v>
      </c>
      <c r="G393" s="7"/>
      <c r="H393" s="7"/>
      <c r="I393" s="7"/>
      <c r="J393" s="7"/>
      <c r="K393" s="7"/>
      <c r="M393" s="3"/>
      <c r="N393" s="3"/>
      <c r="O393" s="3"/>
    </row>
    <row r="394" s="2" customFormat="1" ht="153" customHeight="1" spans="1:15">
      <c r="A394" s="7"/>
      <c r="B394" s="7" t="s">
        <v>860</v>
      </c>
      <c r="C394" s="7"/>
      <c r="D394" s="7"/>
      <c r="E394" s="7"/>
      <c r="F394" s="7" t="s">
        <v>861</v>
      </c>
      <c r="G394" s="7"/>
      <c r="H394" s="7"/>
      <c r="I394" s="7"/>
      <c r="J394" s="7"/>
      <c r="K394" s="7"/>
      <c r="M394" s="3"/>
      <c r="N394" s="3"/>
      <c r="O394" s="3"/>
    </row>
    <row r="395" s="2" customFormat="1" ht="25" customHeight="1" spans="1:15">
      <c r="A395" s="7" t="s">
        <v>628</v>
      </c>
      <c r="B395" s="7" t="s">
        <v>629</v>
      </c>
      <c r="C395" s="7" t="s">
        <v>630</v>
      </c>
      <c r="D395" s="7" t="s">
        <v>631</v>
      </c>
      <c r="E395" s="7" t="s">
        <v>632</v>
      </c>
      <c r="F395" s="7" t="s">
        <v>633</v>
      </c>
      <c r="G395" s="7" t="s">
        <v>618</v>
      </c>
      <c r="H395" s="7" t="s">
        <v>620</v>
      </c>
      <c r="I395" s="7" t="s">
        <v>634</v>
      </c>
      <c r="J395" s="7"/>
      <c r="K395" s="7"/>
      <c r="M395" s="3"/>
      <c r="N395" s="3"/>
      <c r="O395" s="3"/>
    </row>
    <row r="396" s="2" customFormat="1" ht="25" customHeight="1" spans="1:15">
      <c r="A396" s="7"/>
      <c r="B396" s="7" t="s">
        <v>635</v>
      </c>
      <c r="C396" s="10" t="s">
        <v>636</v>
      </c>
      <c r="D396" s="11" t="s">
        <v>862</v>
      </c>
      <c r="E396" s="12" t="s">
        <v>863</v>
      </c>
      <c r="F396" s="12" t="s">
        <v>863</v>
      </c>
      <c r="G396" s="7">
        <v>10</v>
      </c>
      <c r="H396" s="7">
        <v>10</v>
      </c>
      <c r="I396" s="7"/>
      <c r="J396" s="7"/>
      <c r="K396" s="7"/>
      <c r="M396" s="3"/>
      <c r="N396" s="3"/>
      <c r="O396" s="3"/>
    </row>
    <row r="397" s="2" customFormat="1" ht="25" customHeight="1" spans="1:15">
      <c r="A397" s="7"/>
      <c r="B397" s="7"/>
      <c r="C397" s="10" t="s">
        <v>641</v>
      </c>
      <c r="D397" s="11" t="s">
        <v>864</v>
      </c>
      <c r="E397" s="12">
        <v>1</v>
      </c>
      <c r="F397" s="12">
        <v>1</v>
      </c>
      <c r="G397" s="7">
        <v>10</v>
      </c>
      <c r="H397" s="7">
        <v>10</v>
      </c>
      <c r="I397" s="7"/>
      <c r="J397" s="7"/>
      <c r="K397" s="7"/>
      <c r="M397" s="3"/>
      <c r="N397" s="3"/>
      <c r="O397" s="3"/>
    </row>
    <row r="398" s="2" customFormat="1" ht="25" customHeight="1" spans="1:15">
      <c r="A398" s="7"/>
      <c r="B398" s="7"/>
      <c r="C398" s="10" t="s">
        <v>641</v>
      </c>
      <c r="D398" s="11" t="s">
        <v>865</v>
      </c>
      <c r="E398" s="12">
        <v>0.9</v>
      </c>
      <c r="F398" s="12">
        <v>0.9</v>
      </c>
      <c r="G398" s="7">
        <v>10</v>
      </c>
      <c r="H398" s="7">
        <v>10</v>
      </c>
      <c r="I398" s="7"/>
      <c r="J398" s="7"/>
      <c r="K398" s="7"/>
      <c r="M398" s="3"/>
      <c r="N398" s="3"/>
      <c r="O398" s="3"/>
    </row>
    <row r="399" s="2" customFormat="1" ht="25" customHeight="1" spans="1:15">
      <c r="A399" s="7"/>
      <c r="B399" s="7"/>
      <c r="C399" s="10" t="s">
        <v>643</v>
      </c>
      <c r="D399" s="11" t="s">
        <v>866</v>
      </c>
      <c r="E399" s="12">
        <v>0.9</v>
      </c>
      <c r="F399" s="12">
        <v>0.9</v>
      </c>
      <c r="G399" s="7">
        <v>10</v>
      </c>
      <c r="H399" s="7">
        <v>10</v>
      </c>
      <c r="I399" s="7"/>
      <c r="J399" s="7"/>
      <c r="K399" s="7"/>
      <c r="M399" s="3"/>
      <c r="N399" s="3"/>
      <c r="O399" s="3"/>
    </row>
    <row r="400" s="2" customFormat="1" ht="25" customHeight="1" spans="1:15">
      <c r="A400" s="7"/>
      <c r="B400" s="7"/>
      <c r="C400" s="10" t="s">
        <v>645</v>
      </c>
      <c r="D400" s="11" t="s">
        <v>867</v>
      </c>
      <c r="E400" s="17" t="s">
        <v>868</v>
      </c>
      <c r="F400" s="13" t="s">
        <v>869</v>
      </c>
      <c r="G400" s="7">
        <v>10</v>
      </c>
      <c r="H400" s="7">
        <v>10</v>
      </c>
      <c r="I400" s="7"/>
      <c r="J400" s="7"/>
      <c r="K400" s="7"/>
      <c r="M400" s="3"/>
      <c r="N400" s="3"/>
      <c r="O400" s="3"/>
    </row>
    <row r="401" s="2" customFormat="1" ht="25" customHeight="1" spans="1:15">
      <c r="A401" s="7"/>
      <c r="B401" s="10" t="s">
        <v>683</v>
      </c>
      <c r="C401" s="10" t="s">
        <v>684</v>
      </c>
      <c r="D401" s="11" t="s">
        <v>870</v>
      </c>
      <c r="E401" s="12">
        <v>0.9</v>
      </c>
      <c r="F401" s="12">
        <v>0.9</v>
      </c>
      <c r="G401" s="7">
        <v>15</v>
      </c>
      <c r="H401" s="7">
        <v>15</v>
      </c>
      <c r="I401" s="7"/>
      <c r="J401" s="7"/>
      <c r="K401" s="7"/>
      <c r="M401" s="3"/>
      <c r="N401" s="3"/>
      <c r="O401" s="3"/>
    </row>
    <row r="402" s="2" customFormat="1" ht="25" customHeight="1" spans="1:15">
      <c r="A402" s="7"/>
      <c r="B402" s="23"/>
      <c r="C402" s="10" t="s">
        <v>684</v>
      </c>
      <c r="D402" s="11" t="s">
        <v>871</v>
      </c>
      <c r="E402" s="12" t="s">
        <v>699</v>
      </c>
      <c r="F402" s="12" t="s">
        <v>700</v>
      </c>
      <c r="G402" s="7">
        <v>15</v>
      </c>
      <c r="H402" s="7">
        <v>15</v>
      </c>
      <c r="I402" s="7"/>
      <c r="J402" s="7"/>
      <c r="K402" s="7"/>
      <c r="M402" s="3"/>
      <c r="N402" s="3"/>
      <c r="O402" s="3"/>
    </row>
    <row r="403" s="2" customFormat="1" ht="41" customHeight="1" spans="1:15">
      <c r="A403" s="7"/>
      <c r="B403" s="7" t="s">
        <v>661</v>
      </c>
      <c r="C403" s="7" t="s">
        <v>662</v>
      </c>
      <c r="D403" s="11" t="s">
        <v>872</v>
      </c>
      <c r="E403" s="12">
        <v>0.9</v>
      </c>
      <c r="F403" s="12">
        <v>1</v>
      </c>
      <c r="G403" s="7">
        <v>10</v>
      </c>
      <c r="H403" s="7">
        <v>10</v>
      </c>
      <c r="I403" s="7"/>
      <c r="J403" s="7"/>
      <c r="K403" s="7"/>
      <c r="M403" s="3"/>
      <c r="N403" s="3"/>
      <c r="O403" s="3"/>
    </row>
    <row r="404" s="2" customFormat="1" ht="15" customHeight="1" spans="1:15">
      <c r="A404" s="7" t="s">
        <v>664</v>
      </c>
      <c r="B404" s="7"/>
      <c r="C404" s="7"/>
      <c r="D404" s="7"/>
      <c r="E404" s="7"/>
      <c r="F404" s="7"/>
      <c r="G404" s="14">
        <v>90</v>
      </c>
      <c r="H404" s="15"/>
      <c r="I404" s="15"/>
      <c r="J404" s="15"/>
      <c r="K404" s="19"/>
      <c r="M404" s="3"/>
      <c r="N404" s="3"/>
      <c r="O404" s="3"/>
    </row>
    <row r="405" s="2" customFormat="1" ht="35.1" customHeight="1" spans="1:15">
      <c r="A405" s="7" t="s">
        <v>665</v>
      </c>
      <c r="B405" s="11" t="s">
        <v>687</v>
      </c>
      <c r="C405" s="11"/>
      <c r="D405" s="11"/>
      <c r="E405" s="11"/>
      <c r="F405" s="11"/>
      <c r="G405" s="11"/>
      <c r="H405" s="11"/>
      <c r="I405" s="11"/>
      <c r="J405" s="11"/>
      <c r="K405" s="11"/>
      <c r="M405" s="3"/>
      <c r="N405" s="3"/>
      <c r="O405" s="3"/>
    </row>
    <row r="406" s="2" customFormat="1" ht="16.15" customHeight="1" spans="1:15">
      <c r="A406" s="11" t="s">
        <v>667</v>
      </c>
      <c r="B406" s="11"/>
      <c r="C406" s="11"/>
      <c r="D406" s="11"/>
      <c r="E406" s="11"/>
      <c r="F406" s="11"/>
      <c r="G406" s="11"/>
      <c r="H406" s="11"/>
      <c r="I406" s="11"/>
      <c r="J406" s="11"/>
      <c r="K406" s="11"/>
      <c r="M406" s="3"/>
      <c r="N406" s="3"/>
      <c r="O406" s="3"/>
    </row>
    <row r="407" s="2" customFormat="1" ht="150" customHeight="1" spans="1:15">
      <c r="A407" s="16" t="s">
        <v>688</v>
      </c>
      <c r="B407" s="16"/>
      <c r="C407" s="16"/>
      <c r="D407" s="16"/>
      <c r="E407" s="16"/>
      <c r="F407" s="16"/>
      <c r="G407" s="16"/>
      <c r="H407" s="16"/>
      <c r="I407" s="16"/>
      <c r="J407" s="16"/>
      <c r="K407" s="16"/>
      <c r="M407" s="3"/>
      <c r="N407" s="3"/>
      <c r="O407" s="3"/>
    </row>
    <row r="408" s="1" customFormat="1" ht="23.65" customHeight="1" spans="1:15">
      <c r="A408" s="5" t="s">
        <v>670</v>
      </c>
      <c r="B408" s="5"/>
      <c r="C408" s="5"/>
      <c r="D408" s="5"/>
      <c r="E408" s="5"/>
      <c r="F408" s="5"/>
      <c r="G408" s="5"/>
      <c r="H408" s="5"/>
      <c r="I408" s="5"/>
      <c r="J408" s="5"/>
      <c r="K408" s="5"/>
      <c r="M408" s="3"/>
      <c r="N408" s="3"/>
      <c r="O408" s="3"/>
    </row>
    <row r="409" s="2" customFormat="1" ht="13.35" customHeight="1" spans="1:15">
      <c r="A409" s="1" t="s">
        <v>605</v>
      </c>
      <c r="B409" s="1"/>
      <c r="C409" s="1"/>
      <c r="D409" s="1"/>
      <c r="E409" s="1"/>
      <c r="F409" s="1"/>
      <c r="G409" s="1"/>
      <c r="H409" s="1"/>
      <c r="I409" s="1"/>
      <c r="J409" s="1"/>
      <c r="K409" s="1"/>
      <c r="M409" s="3"/>
      <c r="N409" s="3"/>
      <c r="O409" s="3"/>
    </row>
    <row r="410" s="2" customFormat="1" ht="15.4" customHeight="1" spans="1:15">
      <c r="A410" s="6" t="s">
        <v>606</v>
      </c>
      <c r="B410" s="6"/>
      <c r="C410" s="6"/>
      <c r="D410" s="6"/>
      <c r="E410" s="6"/>
      <c r="F410" s="6" t="s">
        <v>671</v>
      </c>
      <c r="G410" s="6"/>
      <c r="H410" s="6"/>
      <c r="I410" s="6"/>
      <c r="J410" s="6"/>
      <c r="K410" s="6"/>
      <c r="M410" s="3"/>
      <c r="N410" s="3"/>
      <c r="O410" s="3"/>
    </row>
    <row r="411" s="2" customFormat="1" ht="15.4" customHeight="1" spans="1:15">
      <c r="A411" s="7" t="s">
        <v>672</v>
      </c>
      <c r="B411" s="7"/>
      <c r="C411" s="7"/>
      <c r="D411" s="7" t="s">
        <v>873</v>
      </c>
      <c r="E411" s="7"/>
      <c r="F411" s="7"/>
      <c r="G411" s="7"/>
      <c r="H411" s="7"/>
      <c r="I411" s="7"/>
      <c r="J411" s="7"/>
      <c r="K411" s="7"/>
      <c r="M411" s="3"/>
      <c r="N411" s="3"/>
      <c r="O411" s="3"/>
    </row>
    <row r="412" s="2" customFormat="1" ht="29" customHeight="1" spans="1:15">
      <c r="A412" s="7" t="s">
        <v>610</v>
      </c>
      <c r="B412" s="7"/>
      <c r="C412" s="7"/>
      <c r="D412" s="7" t="s">
        <v>611</v>
      </c>
      <c r="E412" s="7"/>
      <c r="F412" s="7" t="s">
        <v>612</v>
      </c>
      <c r="G412" s="7" t="s">
        <v>609</v>
      </c>
      <c r="H412" s="7"/>
      <c r="I412" s="7"/>
      <c r="J412" s="7"/>
      <c r="K412" s="7"/>
      <c r="M412" s="3"/>
      <c r="N412" s="3"/>
      <c r="O412" s="3"/>
    </row>
    <row r="413" s="2" customFormat="1" ht="15.4" customHeight="1" spans="1:15">
      <c r="A413" s="7" t="s">
        <v>674</v>
      </c>
      <c r="B413" s="7"/>
      <c r="C413" s="7"/>
      <c r="D413" s="7" t="s">
        <v>614</v>
      </c>
      <c r="E413" s="7" t="s">
        <v>615</v>
      </c>
      <c r="F413" s="7" t="s">
        <v>616</v>
      </c>
      <c r="G413" s="7" t="s">
        <v>617</v>
      </c>
      <c r="H413" s="7"/>
      <c r="I413" s="7" t="s">
        <v>618</v>
      </c>
      <c r="J413" s="7" t="s">
        <v>619</v>
      </c>
      <c r="K413" s="7" t="s">
        <v>620</v>
      </c>
      <c r="M413" s="3"/>
      <c r="N413" s="3"/>
      <c r="O413" s="3"/>
    </row>
    <row r="414" s="2" customFormat="1" ht="15.4" customHeight="1" spans="1:15">
      <c r="A414" s="7"/>
      <c r="B414" s="7"/>
      <c r="C414" s="7"/>
      <c r="D414" s="7" t="s">
        <v>621</v>
      </c>
      <c r="E414" s="7">
        <v>0</v>
      </c>
      <c r="F414" s="8">
        <f t="shared" ref="F414:F417" si="14">G414</f>
        <v>30</v>
      </c>
      <c r="G414" s="8">
        <v>30</v>
      </c>
      <c r="H414" s="8"/>
      <c r="I414" s="7">
        <v>10</v>
      </c>
      <c r="J414" s="12">
        <v>1</v>
      </c>
      <c r="K414" s="7">
        <v>10</v>
      </c>
      <c r="M414" s="3"/>
      <c r="N414" s="3"/>
      <c r="O414" s="3"/>
    </row>
    <row r="415" s="2" customFormat="1" ht="15.4" customHeight="1" spans="1:15">
      <c r="A415" s="7"/>
      <c r="B415" s="7"/>
      <c r="C415" s="7"/>
      <c r="D415" s="7" t="s">
        <v>675</v>
      </c>
      <c r="E415" s="7">
        <v>0</v>
      </c>
      <c r="F415" s="8">
        <f t="shared" si="14"/>
        <v>30</v>
      </c>
      <c r="G415" s="8">
        <v>30</v>
      </c>
      <c r="H415" s="8"/>
      <c r="I415" s="7" t="s">
        <v>518</v>
      </c>
      <c r="J415" s="7" t="s">
        <v>518</v>
      </c>
      <c r="K415" s="7" t="s">
        <v>518</v>
      </c>
      <c r="M415" s="3"/>
      <c r="N415" s="3"/>
      <c r="O415" s="3"/>
    </row>
    <row r="416" s="2" customFormat="1" ht="15.4" customHeight="1" spans="1:15">
      <c r="A416" s="7"/>
      <c r="B416" s="7"/>
      <c r="C416" s="7"/>
      <c r="D416" s="9" t="s">
        <v>676</v>
      </c>
      <c r="E416" s="7">
        <v>0</v>
      </c>
      <c r="F416" s="8">
        <v>0</v>
      </c>
      <c r="G416" s="8">
        <v>0</v>
      </c>
      <c r="H416" s="8"/>
      <c r="I416" s="7" t="s">
        <v>518</v>
      </c>
      <c r="J416" s="7" t="s">
        <v>518</v>
      </c>
      <c r="K416" s="7" t="s">
        <v>518</v>
      </c>
      <c r="M416" s="3"/>
      <c r="N416" s="3"/>
      <c r="O416" s="3"/>
    </row>
    <row r="417" s="2" customFormat="1" ht="15.4" customHeight="1" spans="1:15">
      <c r="A417" s="7"/>
      <c r="B417" s="7"/>
      <c r="C417" s="7"/>
      <c r="D417" s="9" t="s">
        <v>677</v>
      </c>
      <c r="E417" s="7">
        <v>0</v>
      </c>
      <c r="F417" s="8">
        <f t="shared" si="14"/>
        <v>30</v>
      </c>
      <c r="G417" s="8">
        <v>30</v>
      </c>
      <c r="H417" s="8"/>
      <c r="I417" s="7" t="s">
        <v>518</v>
      </c>
      <c r="J417" s="7" t="s">
        <v>518</v>
      </c>
      <c r="K417" s="7" t="s">
        <v>518</v>
      </c>
      <c r="M417" s="3"/>
      <c r="N417" s="3"/>
      <c r="O417" s="3"/>
    </row>
    <row r="418" s="2" customFormat="1" ht="15.4" customHeight="1" spans="1:15">
      <c r="A418" s="7"/>
      <c r="B418" s="7"/>
      <c r="C418" s="7"/>
      <c r="D418" s="7" t="s">
        <v>622</v>
      </c>
      <c r="E418" s="7">
        <v>0</v>
      </c>
      <c r="F418" s="7">
        <v>0</v>
      </c>
      <c r="G418" s="7">
        <v>0</v>
      </c>
      <c r="H418" s="7"/>
      <c r="I418" s="7" t="s">
        <v>518</v>
      </c>
      <c r="J418" s="7" t="s">
        <v>518</v>
      </c>
      <c r="K418" s="7" t="s">
        <v>518</v>
      </c>
      <c r="M418" s="3"/>
      <c r="N418" s="3"/>
      <c r="O418" s="3"/>
    </row>
    <row r="419" s="2" customFormat="1" ht="15.4" customHeight="1" spans="1:15">
      <c r="A419" s="7" t="s">
        <v>623</v>
      </c>
      <c r="B419" s="7" t="s">
        <v>624</v>
      </c>
      <c r="C419" s="7"/>
      <c r="D419" s="7"/>
      <c r="E419" s="7"/>
      <c r="F419" s="7" t="s">
        <v>625</v>
      </c>
      <c r="G419" s="7"/>
      <c r="H419" s="7"/>
      <c r="I419" s="7"/>
      <c r="J419" s="7"/>
      <c r="K419" s="7"/>
      <c r="M419" s="3"/>
      <c r="N419" s="3"/>
      <c r="O419" s="3"/>
    </row>
    <row r="420" s="2" customFormat="1" ht="153" customHeight="1" spans="1:15">
      <c r="A420" s="7"/>
      <c r="B420" s="7" t="s">
        <v>874</v>
      </c>
      <c r="C420" s="7"/>
      <c r="D420" s="7"/>
      <c r="E420" s="7"/>
      <c r="F420" s="7" t="s">
        <v>875</v>
      </c>
      <c r="G420" s="7"/>
      <c r="H420" s="7"/>
      <c r="I420" s="7"/>
      <c r="J420" s="7"/>
      <c r="K420" s="7"/>
      <c r="M420" s="3"/>
      <c r="N420" s="3"/>
      <c r="O420" s="3"/>
    </row>
    <row r="421" s="2" customFormat="1" ht="25" customHeight="1" spans="1:15">
      <c r="A421" s="7" t="s">
        <v>628</v>
      </c>
      <c r="B421" s="7" t="s">
        <v>629</v>
      </c>
      <c r="C421" s="7" t="s">
        <v>630</v>
      </c>
      <c r="D421" s="7" t="s">
        <v>631</v>
      </c>
      <c r="E421" s="7" t="s">
        <v>632</v>
      </c>
      <c r="F421" s="7" t="s">
        <v>633</v>
      </c>
      <c r="G421" s="7" t="s">
        <v>618</v>
      </c>
      <c r="H421" s="7" t="s">
        <v>620</v>
      </c>
      <c r="I421" s="7" t="s">
        <v>634</v>
      </c>
      <c r="J421" s="7"/>
      <c r="K421" s="7"/>
      <c r="M421" s="3"/>
      <c r="N421" s="3"/>
      <c r="O421" s="3"/>
    </row>
    <row r="422" s="2" customFormat="1" ht="25" customHeight="1" spans="1:15">
      <c r="A422" s="7"/>
      <c r="B422" s="7" t="s">
        <v>635</v>
      </c>
      <c r="C422" s="10" t="s">
        <v>636</v>
      </c>
      <c r="D422" s="11" t="s">
        <v>876</v>
      </c>
      <c r="E422" s="12" t="s">
        <v>745</v>
      </c>
      <c r="F422" s="12" t="s">
        <v>745</v>
      </c>
      <c r="G422" s="7">
        <v>20</v>
      </c>
      <c r="H422" s="7">
        <v>20</v>
      </c>
      <c r="I422" s="7"/>
      <c r="J422" s="7"/>
      <c r="K422" s="7"/>
      <c r="M422" s="3"/>
      <c r="N422" s="3"/>
      <c r="O422" s="3"/>
    </row>
    <row r="423" s="2" customFormat="1" ht="25" customHeight="1" spans="1:15">
      <c r="A423" s="7"/>
      <c r="B423" s="7"/>
      <c r="C423" s="10" t="s">
        <v>641</v>
      </c>
      <c r="D423" s="11" t="s">
        <v>877</v>
      </c>
      <c r="E423" s="12">
        <v>1</v>
      </c>
      <c r="F423" s="12">
        <v>1</v>
      </c>
      <c r="G423" s="7">
        <v>30</v>
      </c>
      <c r="H423" s="7">
        <v>30</v>
      </c>
      <c r="I423" s="7"/>
      <c r="J423" s="7"/>
      <c r="K423" s="7"/>
      <c r="M423" s="3"/>
      <c r="N423" s="3"/>
      <c r="O423" s="3"/>
    </row>
    <row r="424" s="2" customFormat="1" ht="36" customHeight="1" spans="1:15">
      <c r="A424" s="7"/>
      <c r="B424" s="7" t="s">
        <v>683</v>
      </c>
      <c r="C424" s="10" t="s">
        <v>684</v>
      </c>
      <c r="D424" s="11" t="s">
        <v>878</v>
      </c>
      <c r="E424" s="12">
        <v>1</v>
      </c>
      <c r="F424" s="12">
        <v>1</v>
      </c>
      <c r="G424" s="7">
        <v>30</v>
      </c>
      <c r="H424" s="7">
        <v>30</v>
      </c>
      <c r="I424" s="7"/>
      <c r="J424" s="7"/>
      <c r="K424" s="7"/>
      <c r="M424" s="3"/>
      <c r="N424" s="3"/>
      <c r="O424" s="3"/>
    </row>
    <row r="425" s="2" customFormat="1" ht="41" customHeight="1" spans="1:15">
      <c r="A425" s="7"/>
      <c r="B425" s="7" t="s">
        <v>661</v>
      </c>
      <c r="C425" s="7" t="s">
        <v>662</v>
      </c>
      <c r="D425" s="11" t="s">
        <v>879</v>
      </c>
      <c r="E425" s="12">
        <v>0.9</v>
      </c>
      <c r="F425" s="12">
        <v>1</v>
      </c>
      <c r="G425" s="7">
        <v>10</v>
      </c>
      <c r="H425" s="7">
        <v>10</v>
      </c>
      <c r="I425" s="7"/>
      <c r="J425" s="7"/>
      <c r="K425" s="7"/>
      <c r="M425" s="3"/>
      <c r="N425" s="3"/>
      <c r="O425" s="3"/>
    </row>
    <row r="426" s="2" customFormat="1" ht="15" customHeight="1" spans="1:15">
      <c r="A426" s="7" t="s">
        <v>664</v>
      </c>
      <c r="B426" s="7"/>
      <c r="C426" s="7"/>
      <c r="D426" s="7"/>
      <c r="E426" s="7"/>
      <c r="F426" s="7"/>
      <c r="G426" s="14">
        <v>90</v>
      </c>
      <c r="H426" s="15"/>
      <c r="I426" s="15"/>
      <c r="J426" s="15"/>
      <c r="K426" s="19"/>
      <c r="M426" s="3"/>
      <c r="N426" s="3"/>
      <c r="O426" s="3"/>
    </row>
    <row r="427" s="2" customFormat="1" ht="35.1" customHeight="1" spans="1:15">
      <c r="A427" s="7" t="s">
        <v>665</v>
      </c>
      <c r="B427" s="11" t="s">
        <v>687</v>
      </c>
      <c r="C427" s="11"/>
      <c r="D427" s="11"/>
      <c r="E427" s="11"/>
      <c r="F427" s="11"/>
      <c r="G427" s="11"/>
      <c r="H427" s="11"/>
      <c r="I427" s="11"/>
      <c r="J427" s="11"/>
      <c r="K427" s="11"/>
      <c r="M427" s="3"/>
      <c r="N427" s="3"/>
      <c r="O427" s="3"/>
    </row>
    <row r="428" s="2" customFormat="1" ht="16.15" customHeight="1" spans="1:15">
      <c r="A428" s="11" t="s">
        <v>667</v>
      </c>
      <c r="B428" s="11"/>
      <c r="C428" s="11"/>
      <c r="D428" s="11"/>
      <c r="E428" s="11"/>
      <c r="F428" s="11"/>
      <c r="G428" s="11"/>
      <c r="H428" s="11"/>
      <c r="I428" s="11"/>
      <c r="J428" s="11"/>
      <c r="K428" s="11"/>
      <c r="M428" s="3"/>
      <c r="N428" s="3"/>
      <c r="O428" s="3"/>
    </row>
    <row r="429" s="2" customFormat="1" ht="150" customHeight="1" spans="1:15">
      <c r="A429" s="16" t="s">
        <v>688</v>
      </c>
      <c r="B429" s="16"/>
      <c r="C429" s="16"/>
      <c r="D429" s="16"/>
      <c r="E429" s="16"/>
      <c r="F429" s="16"/>
      <c r="G429" s="16"/>
      <c r="H429" s="16"/>
      <c r="I429" s="16"/>
      <c r="J429" s="16"/>
      <c r="K429" s="16"/>
      <c r="M429" s="3"/>
      <c r="N429" s="3"/>
      <c r="O429" s="3"/>
    </row>
    <row r="430" s="1" customFormat="1" ht="23.65" customHeight="1" spans="1:15">
      <c r="A430" s="5" t="s">
        <v>670</v>
      </c>
      <c r="B430" s="5"/>
      <c r="C430" s="5"/>
      <c r="D430" s="5"/>
      <c r="E430" s="5"/>
      <c r="F430" s="5"/>
      <c r="G430" s="5"/>
      <c r="H430" s="5"/>
      <c r="I430" s="5"/>
      <c r="J430" s="5"/>
      <c r="K430" s="5"/>
      <c r="M430" s="3"/>
      <c r="N430" s="3"/>
      <c r="O430" s="3"/>
    </row>
    <row r="431" s="2" customFormat="1" ht="13.35" customHeight="1" spans="1:15">
      <c r="A431" s="1" t="s">
        <v>605</v>
      </c>
      <c r="B431" s="1"/>
      <c r="C431" s="1"/>
      <c r="D431" s="1"/>
      <c r="E431" s="1"/>
      <c r="F431" s="1"/>
      <c r="G431" s="1"/>
      <c r="H431" s="1"/>
      <c r="I431" s="1"/>
      <c r="J431" s="1"/>
      <c r="K431" s="1"/>
      <c r="M431" s="3"/>
      <c r="N431" s="3"/>
      <c r="O431" s="3"/>
    </row>
    <row r="432" s="2" customFormat="1" ht="15.4" customHeight="1" spans="1:15">
      <c r="A432" s="6" t="s">
        <v>606</v>
      </c>
      <c r="B432" s="6"/>
      <c r="C432" s="6"/>
      <c r="D432" s="6"/>
      <c r="E432" s="6"/>
      <c r="F432" s="6" t="s">
        <v>671</v>
      </c>
      <c r="G432" s="6"/>
      <c r="H432" s="6"/>
      <c r="I432" s="6"/>
      <c r="J432" s="6"/>
      <c r="K432" s="6"/>
      <c r="M432" s="3"/>
      <c r="N432" s="3"/>
      <c r="O432" s="3"/>
    </row>
    <row r="433" s="2" customFormat="1" ht="15.4" customHeight="1" spans="1:15">
      <c r="A433" s="7" t="s">
        <v>672</v>
      </c>
      <c r="B433" s="7"/>
      <c r="C433" s="7"/>
      <c r="D433" s="7" t="s">
        <v>880</v>
      </c>
      <c r="E433" s="7"/>
      <c r="F433" s="7"/>
      <c r="G433" s="7"/>
      <c r="H433" s="7"/>
      <c r="I433" s="7"/>
      <c r="J433" s="7"/>
      <c r="K433" s="7"/>
      <c r="M433" s="3"/>
      <c r="N433" s="3"/>
      <c r="O433" s="3"/>
    </row>
    <row r="434" s="2" customFormat="1" ht="29" customHeight="1" spans="1:15">
      <c r="A434" s="7" t="s">
        <v>610</v>
      </c>
      <c r="B434" s="7"/>
      <c r="C434" s="7"/>
      <c r="D434" s="7" t="s">
        <v>611</v>
      </c>
      <c r="E434" s="7"/>
      <c r="F434" s="7" t="s">
        <v>612</v>
      </c>
      <c r="G434" s="7" t="s">
        <v>609</v>
      </c>
      <c r="H434" s="7"/>
      <c r="I434" s="7"/>
      <c r="J434" s="7"/>
      <c r="K434" s="7"/>
      <c r="M434" s="3"/>
      <c r="N434" s="3"/>
      <c r="O434" s="3"/>
    </row>
    <row r="435" s="2" customFormat="1" ht="15.4" customHeight="1" spans="1:15">
      <c r="A435" s="7" t="s">
        <v>674</v>
      </c>
      <c r="B435" s="7"/>
      <c r="C435" s="7"/>
      <c r="D435" s="7" t="s">
        <v>614</v>
      </c>
      <c r="E435" s="7" t="s">
        <v>615</v>
      </c>
      <c r="F435" s="7" t="s">
        <v>616</v>
      </c>
      <c r="G435" s="7" t="s">
        <v>617</v>
      </c>
      <c r="H435" s="7"/>
      <c r="I435" s="7" t="s">
        <v>618</v>
      </c>
      <c r="J435" s="7" t="s">
        <v>619</v>
      </c>
      <c r="K435" s="7" t="s">
        <v>620</v>
      </c>
      <c r="M435" s="3"/>
      <c r="N435" s="3"/>
      <c r="O435" s="3"/>
    </row>
    <row r="436" s="2" customFormat="1" ht="15.4" customHeight="1" spans="1:15">
      <c r="A436" s="7"/>
      <c r="B436" s="7"/>
      <c r="C436" s="7"/>
      <c r="D436" s="7" t="s">
        <v>621</v>
      </c>
      <c r="E436" s="7">
        <v>0</v>
      </c>
      <c r="F436" s="8">
        <f t="shared" ref="F436:F439" si="15">G436</f>
        <v>0.6</v>
      </c>
      <c r="G436" s="8">
        <v>0.6</v>
      </c>
      <c r="H436" s="8"/>
      <c r="I436" s="7">
        <v>10</v>
      </c>
      <c r="J436" s="12">
        <v>1</v>
      </c>
      <c r="K436" s="7">
        <v>10</v>
      </c>
      <c r="M436" s="3"/>
      <c r="N436" s="3"/>
      <c r="O436" s="3"/>
    </row>
    <row r="437" s="2" customFormat="1" ht="15.4" customHeight="1" spans="1:15">
      <c r="A437" s="7"/>
      <c r="B437" s="7"/>
      <c r="C437" s="7"/>
      <c r="D437" s="7" t="s">
        <v>675</v>
      </c>
      <c r="E437" s="7">
        <v>0</v>
      </c>
      <c r="F437" s="8">
        <f t="shared" si="15"/>
        <v>0</v>
      </c>
      <c r="G437" s="8">
        <v>0</v>
      </c>
      <c r="H437" s="8"/>
      <c r="I437" s="7" t="s">
        <v>518</v>
      </c>
      <c r="J437" s="7" t="s">
        <v>518</v>
      </c>
      <c r="K437" s="7" t="s">
        <v>518</v>
      </c>
      <c r="M437" s="3"/>
      <c r="N437" s="3"/>
      <c r="O437" s="3"/>
    </row>
    <row r="438" s="2" customFormat="1" ht="15.4" customHeight="1" spans="1:15">
      <c r="A438" s="7"/>
      <c r="B438" s="7"/>
      <c r="C438" s="7"/>
      <c r="D438" s="9" t="s">
        <v>676</v>
      </c>
      <c r="E438" s="7">
        <v>0</v>
      </c>
      <c r="F438" s="8">
        <v>0</v>
      </c>
      <c r="G438" s="8">
        <v>0</v>
      </c>
      <c r="H438" s="8"/>
      <c r="I438" s="7" t="s">
        <v>518</v>
      </c>
      <c r="J438" s="7" t="s">
        <v>518</v>
      </c>
      <c r="K438" s="7" t="s">
        <v>518</v>
      </c>
      <c r="M438" s="3"/>
      <c r="N438" s="3"/>
      <c r="O438" s="3"/>
    </row>
    <row r="439" s="2" customFormat="1" ht="15.4" customHeight="1" spans="1:15">
      <c r="A439" s="7"/>
      <c r="B439" s="7"/>
      <c r="C439" s="7"/>
      <c r="D439" s="9" t="s">
        <v>677</v>
      </c>
      <c r="E439" s="7">
        <v>0</v>
      </c>
      <c r="F439" s="8">
        <f t="shared" si="15"/>
        <v>0</v>
      </c>
      <c r="G439" s="8">
        <v>0</v>
      </c>
      <c r="H439" s="8"/>
      <c r="I439" s="7" t="s">
        <v>518</v>
      </c>
      <c r="J439" s="7" t="s">
        <v>518</v>
      </c>
      <c r="K439" s="7" t="s">
        <v>518</v>
      </c>
      <c r="M439" s="3"/>
      <c r="N439" s="3"/>
      <c r="O439" s="3"/>
    </row>
    <row r="440" s="2" customFormat="1" ht="15.4" customHeight="1" spans="1:15">
      <c r="A440" s="7"/>
      <c r="B440" s="7"/>
      <c r="C440" s="7"/>
      <c r="D440" s="7" t="s">
        <v>622</v>
      </c>
      <c r="E440" s="7">
        <v>0</v>
      </c>
      <c r="F440" s="7">
        <v>0.6</v>
      </c>
      <c r="G440" s="7">
        <v>0.6</v>
      </c>
      <c r="H440" s="7"/>
      <c r="I440" s="7" t="s">
        <v>518</v>
      </c>
      <c r="J440" s="7" t="s">
        <v>518</v>
      </c>
      <c r="K440" s="7" t="s">
        <v>518</v>
      </c>
      <c r="M440" s="3"/>
      <c r="N440" s="3"/>
      <c r="O440" s="3"/>
    </row>
    <row r="441" s="2" customFormat="1" ht="15.4" customHeight="1" spans="1:15">
      <c r="A441" s="7" t="s">
        <v>623</v>
      </c>
      <c r="B441" s="7" t="s">
        <v>624</v>
      </c>
      <c r="C441" s="7"/>
      <c r="D441" s="7"/>
      <c r="E441" s="7"/>
      <c r="F441" s="7" t="s">
        <v>625</v>
      </c>
      <c r="G441" s="7"/>
      <c r="H441" s="7"/>
      <c r="I441" s="7"/>
      <c r="J441" s="7"/>
      <c r="K441" s="7"/>
      <c r="M441" s="3"/>
      <c r="N441" s="3"/>
      <c r="O441" s="3"/>
    </row>
    <row r="442" s="2" customFormat="1" ht="153" customHeight="1" spans="1:15">
      <c r="A442" s="7"/>
      <c r="B442" s="7" t="s">
        <v>881</v>
      </c>
      <c r="C442" s="7"/>
      <c r="D442" s="7"/>
      <c r="E442" s="7"/>
      <c r="F442" s="7" t="s">
        <v>882</v>
      </c>
      <c r="G442" s="7"/>
      <c r="H442" s="7"/>
      <c r="I442" s="7"/>
      <c r="J442" s="7"/>
      <c r="K442" s="7"/>
      <c r="M442" s="3"/>
      <c r="N442" s="3"/>
      <c r="O442" s="3"/>
    </row>
    <row r="443" s="2" customFormat="1" ht="25" customHeight="1" spans="1:15">
      <c r="A443" s="7" t="s">
        <v>628</v>
      </c>
      <c r="B443" s="7" t="s">
        <v>629</v>
      </c>
      <c r="C443" s="7" t="s">
        <v>630</v>
      </c>
      <c r="D443" s="7" t="s">
        <v>631</v>
      </c>
      <c r="E443" s="7" t="s">
        <v>632</v>
      </c>
      <c r="F443" s="7" t="s">
        <v>633</v>
      </c>
      <c r="G443" s="7" t="s">
        <v>618</v>
      </c>
      <c r="H443" s="7" t="s">
        <v>620</v>
      </c>
      <c r="I443" s="7" t="s">
        <v>634</v>
      </c>
      <c r="J443" s="7"/>
      <c r="K443" s="7"/>
      <c r="M443" s="3"/>
      <c r="N443" s="3"/>
      <c r="O443" s="3"/>
    </row>
    <row r="444" s="2" customFormat="1" ht="25" customHeight="1" spans="1:15">
      <c r="A444" s="7"/>
      <c r="B444" s="7" t="s">
        <v>635</v>
      </c>
      <c r="C444" s="10" t="s">
        <v>636</v>
      </c>
      <c r="D444" s="11" t="s">
        <v>883</v>
      </c>
      <c r="E444" s="12" t="s">
        <v>832</v>
      </c>
      <c r="F444" s="12" t="s">
        <v>832</v>
      </c>
      <c r="G444" s="7">
        <v>20</v>
      </c>
      <c r="H444" s="7">
        <v>20</v>
      </c>
      <c r="I444" s="7"/>
      <c r="J444" s="7"/>
      <c r="K444" s="7"/>
      <c r="M444" s="3"/>
      <c r="N444" s="3"/>
      <c r="O444" s="3"/>
    </row>
    <row r="445" s="2" customFormat="1" ht="25" customHeight="1" spans="1:15">
      <c r="A445" s="7"/>
      <c r="B445" s="7"/>
      <c r="C445" s="10" t="s">
        <v>641</v>
      </c>
      <c r="D445" s="11" t="s">
        <v>884</v>
      </c>
      <c r="E445" s="12">
        <v>0.9</v>
      </c>
      <c r="F445" s="12">
        <v>1</v>
      </c>
      <c r="G445" s="7">
        <v>10</v>
      </c>
      <c r="H445" s="7">
        <v>10</v>
      </c>
      <c r="I445" s="7"/>
      <c r="J445" s="7"/>
      <c r="K445" s="7"/>
      <c r="M445" s="3"/>
      <c r="N445" s="3"/>
      <c r="O445" s="3"/>
    </row>
    <row r="446" s="2" customFormat="1" ht="25" customHeight="1" spans="1:15">
      <c r="A446" s="7"/>
      <c r="B446" s="7"/>
      <c r="C446" s="10" t="s">
        <v>643</v>
      </c>
      <c r="D446" s="11" t="s">
        <v>885</v>
      </c>
      <c r="E446" s="12">
        <v>0.9</v>
      </c>
      <c r="F446" s="12">
        <v>1</v>
      </c>
      <c r="G446" s="7">
        <v>10</v>
      </c>
      <c r="H446" s="7">
        <v>10</v>
      </c>
      <c r="I446" s="7"/>
      <c r="J446" s="7"/>
      <c r="K446" s="7"/>
      <c r="M446" s="3"/>
      <c r="N446" s="3"/>
      <c r="O446" s="3"/>
    </row>
    <row r="447" s="2" customFormat="1" ht="25" customHeight="1" spans="1:15">
      <c r="A447" s="7"/>
      <c r="B447" s="7"/>
      <c r="C447" s="10" t="s">
        <v>645</v>
      </c>
      <c r="D447" s="11" t="s">
        <v>732</v>
      </c>
      <c r="E447" s="17" t="s">
        <v>886</v>
      </c>
      <c r="F447" s="13" t="s">
        <v>887</v>
      </c>
      <c r="G447" s="7">
        <v>10</v>
      </c>
      <c r="H447" s="7">
        <v>10</v>
      </c>
      <c r="I447" s="7"/>
      <c r="J447" s="7"/>
      <c r="K447" s="7"/>
      <c r="M447" s="3"/>
      <c r="N447" s="3"/>
      <c r="O447" s="3"/>
    </row>
    <row r="448" s="2" customFormat="1" ht="25" customHeight="1" spans="1:15">
      <c r="A448" s="7"/>
      <c r="B448" s="10" t="s">
        <v>683</v>
      </c>
      <c r="C448" s="10" t="s">
        <v>684</v>
      </c>
      <c r="D448" s="11" t="s">
        <v>870</v>
      </c>
      <c r="E448" s="12">
        <v>0.95</v>
      </c>
      <c r="F448" s="12">
        <v>1</v>
      </c>
      <c r="G448" s="7">
        <v>15</v>
      </c>
      <c r="H448" s="7">
        <v>15</v>
      </c>
      <c r="I448" s="7"/>
      <c r="J448" s="7"/>
      <c r="K448" s="7"/>
      <c r="M448" s="3"/>
      <c r="N448" s="3"/>
      <c r="O448" s="3"/>
    </row>
    <row r="449" s="2" customFormat="1" ht="25" customHeight="1" spans="1:15">
      <c r="A449" s="7"/>
      <c r="B449" s="23"/>
      <c r="C449" s="10" t="s">
        <v>684</v>
      </c>
      <c r="D449" s="11" t="s">
        <v>888</v>
      </c>
      <c r="E449" s="12" t="s">
        <v>699</v>
      </c>
      <c r="F449" s="12" t="s">
        <v>699</v>
      </c>
      <c r="G449" s="7">
        <v>15</v>
      </c>
      <c r="H449" s="7">
        <v>15</v>
      </c>
      <c r="I449" s="7"/>
      <c r="J449" s="7"/>
      <c r="K449" s="7"/>
      <c r="M449" s="3"/>
      <c r="N449" s="3"/>
      <c r="O449" s="3"/>
    </row>
    <row r="450" s="2" customFormat="1" ht="41" customHeight="1" spans="1:15">
      <c r="A450" s="7"/>
      <c r="B450" s="7" t="s">
        <v>661</v>
      </c>
      <c r="C450" s="7" t="s">
        <v>662</v>
      </c>
      <c r="D450" s="11" t="s">
        <v>889</v>
      </c>
      <c r="E450" s="12">
        <v>0.95</v>
      </c>
      <c r="F450" s="12">
        <v>1</v>
      </c>
      <c r="G450" s="7">
        <v>10</v>
      </c>
      <c r="H450" s="7">
        <v>10</v>
      </c>
      <c r="I450" s="7"/>
      <c r="J450" s="7"/>
      <c r="K450" s="7"/>
      <c r="M450" s="3"/>
      <c r="N450" s="3"/>
      <c r="O450" s="3"/>
    </row>
    <row r="451" s="2" customFormat="1" ht="15" customHeight="1" spans="1:15">
      <c r="A451" s="7" t="s">
        <v>664</v>
      </c>
      <c r="B451" s="7"/>
      <c r="C451" s="7"/>
      <c r="D451" s="7"/>
      <c r="E451" s="7"/>
      <c r="F451" s="7"/>
      <c r="G451" s="14">
        <v>90</v>
      </c>
      <c r="H451" s="15"/>
      <c r="I451" s="15"/>
      <c r="J451" s="15"/>
      <c r="K451" s="19"/>
      <c r="M451" s="3"/>
      <c r="N451" s="3"/>
      <c r="O451" s="3"/>
    </row>
    <row r="452" s="2" customFormat="1" ht="35.1" customHeight="1" spans="1:15">
      <c r="A452" s="7" t="s">
        <v>665</v>
      </c>
      <c r="B452" s="11" t="s">
        <v>687</v>
      </c>
      <c r="C452" s="11"/>
      <c r="D452" s="11"/>
      <c r="E452" s="11"/>
      <c r="F452" s="11"/>
      <c r="G452" s="11"/>
      <c r="H452" s="11"/>
      <c r="I452" s="11"/>
      <c r="J452" s="11"/>
      <c r="K452" s="11"/>
      <c r="M452" s="3"/>
      <c r="N452" s="3"/>
      <c r="O452" s="3"/>
    </row>
    <row r="453" s="2" customFormat="1" ht="16.15" customHeight="1" spans="1:15">
      <c r="A453" s="11" t="s">
        <v>667</v>
      </c>
      <c r="B453" s="11"/>
      <c r="C453" s="11"/>
      <c r="D453" s="11"/>
      <c r="E453" s="11"/>
      <c r="F453" s="11"/>
      <c r="G453" s="11"/>
      <c r="H453" s="11"/>
      <c r="I453" s="11"/>
      <c r="J453" s="11"/>
      <c r="K453" s="11"/>
      <c r="M453" s="3"/>
      <c r="N453" s="3"/>
      <c r="O453" s="3"/>
    </row>
    <row r="454" s="2" customFormat="1" ht="150" customHeight="1" spans="1:15">
      <c r="A454" s="16" t="s">
        <v>688</v>
      </c>
      <c r="B454" s="16"/>
      <c r="C454" s="16"/>
      <c r="D454" s="16"/>
      <c r="E454" s="16"/>
      <c r="F454" s="16"/>
      <c r="G454" s="16"/>
      <c r="H454" s="16"/>
      <c r="I454" s="16"/>
      <c r="J454" s="16"/>
      <c r="K454" s="16"/>
      <c r="M454" s="3"/>
      <c r="N454" s="3"/>
      <c r="O454" s="3"/>
    </row>
    <row r="455" s="1" customFormat="1" ht="23.65" customHeight="1" spans="1:15">
      <c r="A455" s="5" t="s">
        <v>670</v>
      </c>
      <c r="B455" s="5"/>
      <c r="C455" s="5"/>
      <c r="D455" s="5"/>
      <c r="E455" s="5"/>
      <c r="F455" s="5"/>
      <c r="G455" s="5"/>
      <c r="H455" s="5"/>
      <c r="I455" s="5"/>
      <c r="J455" s="5"/>
      <c r="K455" s="5"/>
      <c r="M455" s="3"/>
      <c r="N455" s="3"/>
      <c r="O455" s="3"/>
    </row>
    <row r="456" s="2" customFormat="1" ht="13.35" customHeight="1" spans="1:15">
      <c r="A456" s="1" t="s">
        <v>605</v>
      </c>
      <c r="B456" s="1"/>
      <c r="C456" s="1"/>
      <c r="D456" s="1"/>
      <c r="E456" s="1"/>
      <c r="F456" s="1"/>
      <c r="G456" s="1"/>
      <c r="H456" s="1"/>
      <c r="I456" s="1"/>
      <c r="J456" s="1"/>
      <c r="K456" s="1"/>
      <c r="M456" s="3"/>
      <c r="N456" s="3"/>
      <c r="O456" s="3"/>
    </row>
    <row r="457" s="2" customFormat="1" ht="15.4" customHeight="1" spans="1:15">
      <c r="A457" s="6" t="s">
        <v>606</v>
      </c>
      <c r="B457" s="6"/>
      <c r="C457" s="6"/>
      <c r="D457" s="6"/>
      <c r="E457" s="6"/>
      <c r="F457" s="6" t="s">
        <v>671</v>
      </c>
      <c r="G457" s="6"/>
      <c r="H457" s="6"/>
      <c r="I457" s="6"/>
      <c r="J457" s="6"/>
      <c r="K457" s="6"/>
      <c r="M457" s="3"/>
      <c r="N457" s="3"/>
      <c r="O457" s="3"/>
    </row>
    <row r="458" s="2" customFormat="1" ht="15.4" customHeight="1" spans="1:15">
      <c r="A458" s="7" t="s">
        <v>672</v>
      </c>
      <c r="B458" s="7"/>
      <c r="C458" s="7"/>
      <c r="D458" s="7" t="s">
        <v>890</v>
      </c>
      <c r="E458" s="7"/>
      <c r="F458" s="7"/>
      <c r="G458" s="7"/>
      <c r="H458" s="7"/>
      <c r="I458" s="7"/>
      <c r="J458" s="7"/>
      <c r="K458" s="7"/>
      <c r="M458" s="3"/>
      <c r="N458" s="3"/>
      <c r="O458" s="3"/>
    </row>
    <row r="459" s="2" customFormat="1" ht="29" customHeight="1" spans="1:15">
      <c r="A459" s="7" t="s">
        <v>610</v>
      </c>
      <c r="B459" s="7"/>
      <c r="C459" s="7"/>
      <c r="D459" s="7" t="s">
        <v>611</v>
      </c>
      <c r="E459" s="7"/>
      <c r="F459" s="7" t="s">
        <v>612</v>
      </c>
      <c r="G459" s="7" t="s">
        <v>609</v>
      </c>
      <c r="H459" s="7"/>
      <c r="I459" s="7"/>
      <c r="J459" s="7"/>
      <c r="K459" s="7"/>
      <c r="M459" s="3"/>
      <c r="N459" s="3"/>
      <c r="O459" s="3"/>
    </row>
    <row r="460" s="2" customFormat="1" ht="15.4" customHeight="1" spans="1:15">
      <c r="A460" s="7" t="s">
        <v>674</v>
      </c>
      <c r="B460" s="7"/>
      <c r="C460" s="7"/>
      <c r="D460" s="7" t="s">
        <v>614</v>
      </c>
      <c r="E460" s="7" t="s">
        <v>615</v>
      </c>
      <c r="F460" s="7" t="s">
        <v>616</v>
      </c>
      <c r="G460" s="7" t="s">
        <v>617</v>
      </c>
      <c r="H460" s="7"/>
      <c r="I460" s="7" t="s">
        <v>618</v>
      </c>
      <c r="J460" s="7" t="s">
        <v>619</v>
      </c>
      <c r="K460" s="7" t="s">
        <v>620</v>
      </c>
      <c r="M460" s="3"/>
      <c r="N460" s="3"/>
      <c r="O460" s="3"/>
    </row>
    <row r="461" s="2" customFormat="1" ht="15.4" customHeight="1" spans="1:15">
      <c r="A461" s="7"/>
      <c r="B461" s="7"/>
      <c r="C461" s="7"/>
      <c r="D461" s="7" t="s">
        <v>621</v>
      </c>
      <c r="E461" s="7">
        <v>0</v>
      </c>
      <c r="F461" s="8">
        <v>2</v>
      </c>
      <c r="G461" s="8">
        <v>2</v>
      </c>
      <c r="H461" s="8"/>
      <c r="I461" s="7">
        <v>10</v>
      </c>
      <c r="J461" s="12">
        <v>1</v>
      </c>
      <c r="K461" s="7">
        <v>10</v>
      </c>
      <c r="M461" s="3"/>
      <c r="N461" s="3"/>
      <c r="O461" s="3"/>
    </row>
    <row r="462" s="2" customFormat="1" ht="15.4" customHeight="1" spans="1:15">
      <c r="A462" s="7"/>
      <c r="B462" s="7"/>
      <c r="C462" s="7"/>
      <c r="D462" s="7" t="s">
        <v>675</v>
      </c>
      <c r="E462" s="7">
        <v>0</v>
      </c>
      <c r="F462" s="8">
        <v>2</v>
      </c>
      <c r="G462" s="8">
        <v>2</v>
      </c>
      <c r="H462" s="8"/>
      <c r="I462" s="7" t="s">
        <v>518</v>
      </c>
      <c r="J462" s="7" t="s">
        <v>518</v>
      </c>
      <c r="K462" s="7" t="s">
        <v>518</v>
      </c>
      <c r="M462" s="3"/>
      <c r="N462" s="3"/>
      <c r="O462" s="3"/>
    </row>
    <row r="463" s="2" customFormat="1" ht="15.4" customHeight="1" spans="1:15">
      <c r="A463" s="7"/>
      <c r="B463" s="7"/>
      <c r="C463" s="7"/>
      <c r="D463" s="9" t="s">
        <v>676</v>
      </c>
      <c r="E463" s="7">
        <v>0</v>
      </c>
      <c r="F463" s="8">
        <v>0</v>
      </c>
      <c r="G463" s="8">
        <v>0</v>
      </c>
      <c r="H463" s="8"/>
      <c r="I463" s="7" t="s">
        <v>518</v>
      </c>
      <c r="J463" s="7" t="s">
        <v>518</v>
      </c>
      <c r="K463" s="7" t="s">
        <v>518</v>
      </c>
      <c r="M463" s="3"/>
      <c r="N463" s="3"/>
      <c r="O463" s="3"/>
    </row>
    <row r="464" s="2" customFormat="1" ht="15.4" customHeight="1" spans="1:15">
      <c r="A464" s="7"/>
      <c r="B464" s="7"/>
      <c r="C464" s="7"/>
      <c r="D464" s="9" t="s">
        <v>677</v>
      </c>
      <c r="E464" s="7">
        <v>0</v>
      </c>
      <c r="F464" s="8">
        <f>G464</f>
        <v>2</v>
      </c>
      <c r="G464" s="8">
        <v>2</v>
      </c>
      <c r="H464" s="8"/>
      <c r="I464" s="7" t="s">
        <v>518</v>
      </c>
      <c r="J464" s="7" t="s">
        <v>518</v>
      </c>
      <c r="K464" s="7" t="s">
        <v>518</v>
      </c>
      <c r="M464" s="3"/>
      <c r="N464" s="3"/>
      <c r="O464" s="3"/>
    </row>
    <row r="465" s="2" customFormat="1" ht="15.4" customHeight="1" spans="1:15">
      <c r="A465" s="7"/>
      <c r="B465" s="7"/>
      <c r="C465" s="7"/>
      <c r="D465" s="7" t="s">
        <v>622</v>
      </c>
      <c r="E465" s="7">
        <v>0</v>
      </c>
      <c r="F465" s="7">
        <v>0</v>
      </c>
      <c r="G465" s="7">
        <v>0</v>
      </c>
      <c r="H465" s="7"/>
      <c r="I465" s="7" t="s">
        <v>518</v>
      </c>
      <c r="J465" s="7" t="s">
        <v>518</v>
      </c>
      <c r="K465" s="7" t="s">
        <v>518</v>
      </c>
      <c r="M465" s="3"/>
      <c r="N465" s="3"/>
      <c r="O465" s="3"/>
    </row>
    <row r="466" s="2" customFormat="1" ht="15.4" customHeight="1" spans="1:15">
      <c r="A466" s="7" t="s">
        <v>623</v>
      </c>
      <c r="B466" s="7" t="s">
        <v>624</v>
      </c>
      <c r="C466" s="7"/>
      <c r="D466" s="7"/>
      <c r="E466" s="7"/>
      <c r="F466" s="7" t="s">
        <v>625</v>
      </c>
      <c r="G466" s="7"/>
      <c r="H466" s="7"/>
      <c r="I466" s="7"/>
      <c r="J466" s="7"/>
      <c r="K466" s="7"/>
      <c r="M466" s="3"/>
      <c r="N466" s="3"/>
      <c r="O466" s="3"/>
    </row>
    <row r="467" s="2" customFormat="1" ht="153" customHeight="1" spans="1:15">
      <c r="A467" s="7"/>
      <c r="B467" s="7" t="s">
        <v>891</v>
      </c>
      <c r="C467" s="7"/>
      <c r="D467" s="7"/>
      <c r="E467" s="7"/>
      <c r="F467" s="7" t="s">
        <v>892</v>
      </c>
      <c r="G467" s="7"/>
      <c r="H467" s="7"/>
      <c r="I467" s="7"/>
      <c r="J467" s="7"/>
      <c r="K467" s="7"/>
      <c r="M467" s="3"/>
      <c r="N467" s="3"/>
      <c r="O467" s="3"/>
    </row>
    <row r="468" s="2" customFormat="1" ht="25" customHeight="1" spans="1:15">
      <c r="A468" s="7" t="s">
        <v>628</v>
      </c>
      <c r="B468" s="7" t="s">
        <v>629</v>
      </c>
      <c r="C468" s="7" t="s">
        <v>630</v>
      </c>
      <c r="D468" s="7" t="s">
        <v>631</v>
      </c>
      <c r="E468" s="7" t="s">
        <v>632</v>
      </c>
      <c r="F468" s="7" t="s">
        <v>633</v>
      </c>
      <c r="G468" s="7" t="s">
        <v>618</v>
      </c>
      <c r="H468" s="7" t="s">
        <v>620</v>
      </c>
      <c r="I468" s="7" t="s">
        <v>634</v>
      </c>
      <c r="J468" s="7"/>
      <c r="K468" s="7"/>
      <c r="M468" s="3"/>
      <c r="N468" s="3"/>
      <c r="O468" s="3"/>
    </row>
    <row r="469" s="2" customFormat="1" ht="25" customHeight="1" spans="1:15">
      <c r="A469" s="7"/>
      <c r="B469" s="7" t="s">
        <v>635</v>
      </c>
      <c r="C469" s="10" t="s">
        <v>641</v>
      </c>
      <c r="D469" s="11" t="s">
        <v>893</v>
      </c>
      <c r="E469" s="12">
        <v>0.9</v>
      </c>
      <c r="F469" s="12">
        <v>0.95</v>
      </c>
      <c r="G469" s="7">
        <v>20</v>
      </c>
      <c r="H469" s="7">
        <v>20</v>
      </c>
      <c r="I469" s="7"/>
      <c r="J469" s="7"/>
      <c r="K469" s="7"/>
      <c r="M469" s="3"/>
      <c r="N469" s="3"/>
      <c r="O469" s="3"/>
    </row>
    <row r="470" s="2" customFormat="1" ht="25" customHeight="1" spans="1:15">
      <c r="A470" s="7"/>
      <c r="B470" s="7"/>
      <c r="C470" s="10" t="s">
        <v>643</v>
      </c>
      <c r="D470" s="11" t="s">
        <v>894</v>
      </c>
      <c r="E470" s="12" t="s">
        <v>697</v>
      </c>
      <c r="F470" s="12" t="s">
        <v>697</v>
      </c>
      <c r="G470" s="7">
        <v>20</v>
      </c>
      <c r="H470" s="7">
        <v>20</v>
      </c>
      <c r="I470" s="7"/>
      <c r="J470" s="7"/>
      <c r="K470" s="7"/>
      <c r="M470" s="3"/>
      <c r="N470" s="3"/>
      <c r="O470" s="3"/>
    </row>
    <row r="471" s="2" customFormat="1" ht="25" customHeight="1" spans="1:15">
      <c r="A471" s="7"/>
      <c r="B471" s="7"/>
      <c r="C471" s="10" t="s">
        <v>641</v>
      </c>
      <c r="D471" s="11" t="s">
        <v>895</v>
      </c>
      <c r="E471" s="12">
        <v>0.9</v>
      </c>
      <c r="F471" s="12">
        <v>0.95</v>
      </c>
      <c r="G471" s="7">
        <v>10</v>
      </c>
      <c r="H471" s="7">
        <v>10</v>
      </c>
      <c r="I471" s="7"/>
      <c r="J471" s="7"/>
      <c r="K471" s="7"/>
      <c r="M471" s="3"/>
      <c r="N471" s="3"/>
      <c r="O471" s="3"/>
    </row>
    <row r="472" s="2" customFormat="1" ht="25" customHeight="1" spans="1:15">
      <c r="A472" s="7"/>
      <c r="B472" s="10" t="s">
        <v>683</v>
      </c>
      <c r="C472" s="10" t="s">
        <v>684</v>
      </c>
      <c r="D472" s="11" t="s">
        <v>896</v>
      </c>
      <c r="E472" s="12">
        <v>0.9</v>
      </c>
      <c r="F472" s="12">
        <v>0.95</v>
      </c>
      <c r="G472" s="7">
        <v>30</v>
      </c>
      <c r="H472" s="7">
        <v>30</v>
      </c>
      <c r="I472" s="7"/>
      <c r="J472" s="7"/>
      <c r="K472" s="7"/>
      <c r="M472" s="3"/>
      <c r="N472" s="3"/>
      <c r="O472" s="3"/>
    </row>
    <row r="473" s="2" customFormat="1" ht="41" customHeight="1" spans="1:15">
      <c r="A473" s="7"/>
      <c r="B473" s="7" t="s">
        <v>661</v>
      </c>
      <c r="C473" s="7" t="s">
        <v>662</v>
      </c>
      <c r="D473" s="11" t="s">
        <v>897</v>
      </c>
      <c r="E473" s="12">
        <v>0.95</v>
      </c>
      <c r="F473" s="12">
        <v>1</v>
      </c>
      <c r="G473" s="7">
        <v>10</v>
      </c>
      <c r="H473" s="7">
        <v>10</v>
      </c>
      <c r="I473" s="7"/>
      <c r="J473" s="7"/>
      <c r="K473" s="7"/>
      <c r="M473" s="3"/>
      <c r="N473" s="3"/>
      <c r="O473" s="3"/>
    </row>
    <row r="474" s="2" customFormat="1" ht="15" customHeight="1" spans="1:15">
      <c r="A474" s="7" t="s">
        <v>664</v>
      </c>
      <c r="B474" s="7"/>
      <c r="C474" s="7"/>
      <c r="D474" s="7"/>
      <c r="E474" s="7"/>
      <c r="F474" s="7"/>
      <c r="G474" s="14">
        <v>90</v>
      </c>
      <c r="H474" s="15"/>
      <c r="I474" s="15"/>
      <c r="J474" s="15"/>
      <c r="K474" s="19"/>
      <c r="M474" s="3"/>
      <c r="N474" s="3"/>
      <c r="O474" s="3"/>
    </row>
    <row r="475" s="2" customFormat="1" ht="35.1" customHeight="1" spans="1:15">
      <c r="A475" s="7" t="s">
        <v>665</v>
      </c>
      <c r="B475" s="11" t="s">
        <v>687</v>
      </c>
      <c r="C475" s="11"/>
      <c r="D475" s="11"/>
      <c r="E475" s="11"/>
      <c r="F475" s="11"/>
      <c r="G475" s="11"/>
      <c r="H475" s="11"/>
      <c r="I475" s="11"/>
      <c r="J475" s="11"/>
      <c r="K475" s="11"/>
      <c r="M475" s="3"/>
      <c r="N475" s="3"/>
      <c r="O475" s="3"/>
    </row>
    <row r="476" s="2" customFormat="1" ht="16.15" customHeight="1" spans="1:15">
      <c r="A476" s="11" t="s">
        <v>667</v>
      </c>
      <c r="B476" s="11"/>
      <c r="C476" s="11"/>
      <c r="D476" s="11"/>
      <c r="E476" s="11"/>
      <c r="F476" s="11"/>
      <c r="G476" s="11"/>
      <c r="H476" s="11"/>
      <c r="I476" s="11"/>
      <c r="J476" s="11"/>
      <c r="K476" s="11"/>
      <c r="M476" s="3"/>
      <c r="N476" s="3"/>
      <c r="O476" s="3"/>
    </row>
    <row r="477" s="2" customFormat="1" ht="150" customHeight="1" spans="1:15">
      <c r="A477" s="16" t="s">
        <v>688</v>
      </c>
      <c r="B477" s="16"/>
      <c r="C477" s="16"/>
      <c r="D477" s="16"/>
      <c r="E477" s="16"/>
      <c r="F477" s="16"/>
      <c r="G477" s="16"/>
      <c r="H477" s="16"/>
      <c r="I477" s="16"/>
      <c r="J477" s="16"/>
      <c r="K477" s="16"/>
      <c r="M477" s="3"/>
      <c r="N477" s="3"/>
      <c r="O477" s="3"/>
    </row>
  </sheetData>
  <mergeCells count="701">
    <mergeCell ref="A1:K1"/>
    <mergeCell ref="A2:K2"/>
    <mergeCell ref="A3:K3"/>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A21:F21"/>
    <mergeCell ref="G21:K21"/>
    <mergeCell ref="B22:K22"/>
    <mergeCell ref="A23:K23"/>
    <mergeCell ref="A24:K24"/>
    <mergeCell ref="A25:K25"/>
    <mergeCell ref="A26:K26"/>
    <mergeCell ref="A27:E27"/>
    <mergeCell ref="F27:K27"/>
    <mergeCell ref="A28:C28"/>
    <mergeCell ref="D28:K28"/>
    <mergeCell ref="A29:C29"/>
    <mergeCell ref="D29:E29"/>
    <mergeCell ref="G29:K29"/>
    <mergeCell ref="G30:H30"/>
    <mergeCell ref="G31:H31"/>
    <mergeCell ref="G32:H32"/>
    <mergeCell ref="G33:H33"/>
    <mergeCell ref="G34:H34"/>
    <mergeCell ref="G35:H35"/>
    <mergeCell ref="B36:E36"/>
    <mergeCell ref="F36:K36"/>
    <mergeCell ref="B37:E37"/>
    <mergeCell ref="F37:K37"/>
    <mergeCell ref="I38:K38"/>
    <mergeCell ref="I39:K39"/>
    <mergeCell ref="I40:K40"/>
    <mergeCell ref="I41:K41"/>
    <mergeCell ref="I42:K42"/>
    <mergeCell ref="I43:K43"/>
    <mergeCell ref="A44:F44"/>
    <mergeCell ref="G44:K44"/>
    <mergeCell ref="B45:K45"/>
    <mergeCell ref="A46:K46"/>
    <mergeCell ref="A47:K47"/>
    <mergeCell ref="A48:K48"/>
    <mergeCell ref="A49:K49"/>
    <mergeCell ref="A50:E50"/>
    <mergeCell ref="F50:K50"/>
    <mergeCell ref="A51:C51"/>
    <mergeCell ref="D51:K51"/>
    <mergeCell ref="A52:C52"/>
    <mergeCell ref="D52:E52"/>
    <mergeCell ref="G52:K52"/>
    <mergeCell ref="G53:H53"/>
    <mergeCell ref="G54:H54"/>
    <mergeCell ref="G55:H55"/>
    <mergeCell ref="G56:H56"/>
    <mergeCell ref="G57:H57"/>
    <mergeCell ref="G58:H58"/>
    <mergeCell ref="B59:E59"/>
    <mergeCell ref="F59:K59"/>
    <mergeCell ref="B60:E60"/>
    <mergeCell ref="F60:K60"/>
    <mergeCell ref="I61:K61"/>
    <mergeCell ref="I62:K62"/>
    <mergeCell ref="I63:K63"/>
    <mergeCell ref="I64:K64"/>
    <mergeCell ref="I65:K65"/>
    <mergeCell ref="I66:K66"/>
    <mergeCell ref="I67:K67"/>
    <mergeCell ref="I68:K68"/>
    <mergeCell ref="A69:F69"/>
    <mergeCell ref="G69:K69"/>
    <mergeCell ref="B70:K70"/>
    <mergeCell ref="A71:K71"/>
    <mergeCell ref="A72:K72"/>
    <mergeCell ref="A73:K73"/>
    <mergeCell ref="A74:K74"/>
    <mergeCell ref="A75:E75"/>
    <mergeCell ref="F75:K75"/>
    <mergeCell ref="A76:C76"/>
    <mergeCell ref="D76:K76"/>
    <mergeCell ref="A77:C77"/>
    <mergeCell ref="D77:E77"/>
    <mergeCell ref="G77:K77"/>
    <mergeCell ref="G78:H78"/>
    <mergeCell ref="G79:H79"/>
    <mergeCell ref="G80:H80"/>
    <mergeCell ref="G81:H81"/>
    <mergeCell ref="G82:H82"/>
    <mergeCell ref="G83:H83"/>
    <mergeCell ref="B84:E84"/>
    <mergeCell ref="F84:K84"/>
    <mergeCell ref="B85:E85"/>
    <mergeCell ref="F85:K85"/>
    <mergeCell ref="I86:K86"/>
    <mergeCell ref="I87:K87"/>
    <mergeCell ref="I88:K88"/>
    <mergeCell ref="I89:K89"/>
    <mergeCell ref="I90:K90"/>
    <mergeCell ref="I91:K91"/>
    <mergeCell ref="I92:K92"/>
    <mergeCell ref="A93:F93"/>
    <mergeCell ref="G93:K93"/>
    <mergeCell ref="B94:K94"/>
    <mergeCell ref="A95:K95"/>
    <mergeCell ref="A96:K96"/>
    <mergeCell ref="A97:K97"/>
    <mergeCell ref="A98:K98"/>
    <mergeCell ref="A99:E99"/>
    <mergeCell ref="F99:K99"/>
    <mergeCell ref="A100:C100"/>
    <mergeCell ref="D100:K100"/>
    <mergeCell ref="A101:C101"/>
    <mergeCell ref="D101:E101"/>
    <mergeCell ref="G101:K101"/>
    <mergeCell ref="G102:H102"/>
    <mergeCell ref="G103:H103"/>
    <mergeCell ref="G104:H104"/>
    <mergeCell ref="G105:H105"/>
    <mergeCell ref="G106:H106"/>
    <mergeCell ref="G107:H107"/>
    <mergeCell ref="B108:E108"/>
    <mergeCell ref="F108:K108"/>
    <mergeCell ref="B109:E109"/>
    <mergeCell ref="F109:K109"/>
    <mergeCell ref="I110:K110"/>
    <mergeCell ref="I111:K111"/>
    <mergeCell ref="I112:K112"/>
    <mergeCell ref="I113:K113"/>
    <mergeCell ref="I114:K114"/>
    <mergeCell ref="I115:K115"/>
    <mergeCell ref="I116:K116"/>
    <mergeCell ref="I117:K117"/>
    <mergeCell ref="A118:F118"/>
    <mergeCell ref="G118:K118"/>
    <mergeCell ref="B119:K119"/>
    <mergeCell ref="A120:K120"/>
    <mergeCell ref="A121:K121"/>
    <mergeCell ref="A122:K122"/>
    <mergeCell ref="A123:K123"/>
    <mergeCell ref="A124:E124"/>
    <mergeCell ref="F124:K124"/>
    <mergeCell ref="A125:C125"/>
    <mergeCell ref="D125:K125"/>
    <mergeCell ref="A126:C126"/>
    <mergeCell ref="D126:E126"/>
    <mergeCell ref="G126:K126"/>
    <mergeCell ref="G127:H127"/>
    <mergeCell ref="G128:H128"/>
    <mergeCell ref="G129:H129"/>
    <mergeCell ref="G130:H130"/>
    <mergeCell ref="G131:H131"/>
    <mergeCell ref="G132:H132"/>
    <mergeCell ref="B133:E133"/>
    <mergeCell ref="F133:K133"/>
    <mergeCell ref="B134:E134"/>
    <mergeCell ref="F134:K134"/>
    <mergeCell ref="I135:K135"/>
    <mergeCell ref="I136:K136"/>
    <mergeCell ref="I137:K137"/>
    <mergeCell ref="I138:K138"/>
    <mergeCell ref="I139:K139"/>
    <mergeCell ref="I140:K140"/>
    <mergeCell ref="I141:K141"/>
    <mergeCell ref="I142:K142"/>
    <mergeCell ref="A143:F143"/>
    <mergeCell ref="G143:K143"/>
    <mergeCell ref="B144:K144"/>
    <mergeCell ref="A145:K145"/>
    <mergeCell ref="A146:K146"/>
    <mergeCell ref="A147:K147"/>
    <mergeCell ref="A148:K148"/>
    <mergeCell ref="A149:E149"/>
    <mergeCell ref="F149:K149"/>
    <mergeCell ref="A150:C150"/>
    <mergeCell ref="D150:K150"/>
    <mergeCell ref="A151:C151"/>
    <mergeCell ref="D151:E151"/>
    <mergeCell ref="G151:K151"/>
    <mergeCell ref="G152:H152"/>
    <mergeCell ref="G153:H153"/>
    <mergeCell ref="G154:H154"/>
    <mergeCell ref="G155:H155"/>
    <mergeCell ref="G156:H156"/>
    <mergeCell ref="G157:H157"/>
    <mergeCell ref="B158:E158"/>
    <mergeCell ref="F158:K158"/>
    <mergeCell ref="B159:E159"/>
    <mergeCell ref="F159:K159"/>
    <mergeCell ref="I160:K160"/>
    <mergeCell ref="I161:K161"/>
    <mergeCell ref="I162:K162"/>
    <mergeCell ref="I163:K163"/>
    <mergeCell ref="I164:K164"/>
    <mergeCell ref="I165:K165"/>
    <mergeCell ref="A166:F166"/>
    <mergeCell ref="G166:K166"/>
    <mergeCell ref="B167:K167"/>
    <mergeCell ref="A168:K168"/>
    <mergeCell ref="A169:K169"/>
    <mergeCell ref="A170:K170"/>
    <mergeCell ref="A171:K171"/>
    <mergeCell ref="A172:E172"/>
    <mergeCell ref="F172:K172"/>
    <mergeCell ref="A173:C173"/>
    <mergeCell ref="D173:K173"/>
    <mergeCell ref="A174:C174"/>
    <mergeCell ref="D174:E174"/>
    <mergeCell ref="G174:K174"/>
    <mergeCell ref="G175:H175"/>
    <mergeCell ref="G176:H176"/>
    <mergeCell ref="G177:H177"/>
    <mergeCell ref="G178:H178"/>
    <mergeCell ref="G179:H179"/>
    <mergeCell ref="G180:H180"/>
    <mergeCell ref="B181:E181"/>
    <mergeCell ref="F181:K181"/>
    <mergeCell ref="B182:E182"/>
    <mergeCell ref="F182:K182"/>
    <mergeCell ref="I183:K183"/>
    <mergeCell ref="I184:K184"/>
    <mergeCell ref="I185:K185"/>
    <mergeCell ref="I186:K186"/>
    <mergeCell ref="I187:K187"/>
    <mergeCell ref="I188:K188"/>
    <mergeCell ref="I189:K189"/>
    <mergeCell ref="A190:F190"/>
    <mergeCell ref="G190:K190"/>
    <mergeCell ref="B191:K191"/>
    <mergeCell ref="A192:K192"/>
    <mergeCell ref="A193:K193"/>
    <mergeCell ref="A194:K194"/>
    <mergeCell ref="A195:K195"/>
    <mergeCell ref="A196:E196"/>
    <mergeCell ref="F196:K196"/>
    <mergeCell ref="A197:C197"/>
    <mergeCell ref="D197:K197"/>
    <mergeCell ref="A198:C198"/>
    <mergeCell ref="D198:E198"/>
    <mergeCell ref="G198:K198"/>
    <mergeCell ref="G199:H199"/>
    <mergeCell ref="G200:H200"/>
    <mergeCell ref="G201:H201"/>
    <mergeCell ref="G202:H202"/>
    <mergeCell ref="G203:H203"/>
    <mergeCell ref="G204:H204"/>
    <mergeCell ref="B205:E205"/>
    <mergeCell ref="F205:K205"/>
    <mergeCell ref="B206:E206"/>
    <mergeCell ref="F206:K206"/>
    <mergeCell ref="I207:K207"/>
    <mergeCell ref="I208:K208"/>
    <mergeCell ref="I209:K209"/>
    <mergeCell ref="I210:K210"/>
    <mergeCell ref="I211:K211"/>
    <mergeCell ref="I212:K212"/>
    <mergeCell ref="I213:K213"/>
    <mergeCell ref="A214:F214"/>
    <mergeCell ref="G214:K214"/>
    <mergeCell ref="B215:K215"/>
    <mergeCell ref="A216:K216"/>
    <mergeCell ref="A217:K217"/>
    <mergeCell ref="A218:K218"/>
    <mergeCell ref="A219:K219"/>
    <mergeCell ref="A220:E220"/>
    <mergeCell ref="F220:K220"/>
    <mergeCell ref="A221:C221"/>
    <mergeCell ref="D221:K221"/>
    <mergeCell ref="A222:C222"/>
    <mergeCell ref="D222:E222"/>
    <mergeCell ref="G222:K222"/>
    <mergeCell ref="G223:H223"/>
    <mergeCell ref="G224:H224"/>
    <mergeCell ref="G225:H225"/>
    <mergeCell ref="G226:H226"/>
    <mergeCell ref="G227:H227"/>
    <mergeCell ref="G228:H228"/>
    <mergeCell ref="B229:E229"/>
    <mergeCell ref="F229:K229"/>
    <mergeCell ref="B230:E230"/>
    <mergeCell ref="F230:K230"/>
    <mergeCell ref="I231:K231"/>
    <mergeCell ref="I232:K232"/>
    <mergeCell ref="I233:K233"/>
    <mergeCell ref="I234:K234"/>
    <mergeCell ref="I235:K235"/>
    <mergeCell ref="I236:K236"/>
    <mergeCell ref="A237:F237"/>
    <mergeCell ref="G237:K237"/>
    <mergeCell ref="B238:K238"/>
    <mergeCell ref="A239:K239"/>
    <mergeCell ref="A240:K240"/>
    <mergeCell ref="A241:K241"/>
    <mergeCell ref="A242:K242"/>
    <mergeCell ref="A243:E243"/>
    <mergeCell ref="F243:K243"/>
    <mergeCell ref="A244:C244"/>
    <mergeCell ref="D244:K244"/>
    <mergeCell ref="A245:C245"/>
    <mergeCell ref="D245:E245"/>
    <mergeCell ref="G245:K245"/>
    <mergeCell ref="G246:H246"/>
    <mergeCell ref="G247:H247"/>
    <mergeCell ref="G248:H248"/>
    <mergeCell ref="G249:H249"/>
    <mergeCell ref="G250:H250"/>
    <mergeCell ref="G251:H251"/>
    <mergeCell ref="B252:E252"/>
    <mergeCell ref="F252:K252"/>
    <mergeCell ref="B253:E253"/>
    <mergeCell ref="F253:K253"/>
    <mergeCell ref="I254:K254"/>
    <mergeCell ref="I255:K255"/>
    <mergeCell ref="I256:K256"/>
    <mergeCell ref="I257:K257"/>
    <mergeCell ref="I258:K258"/>
    <mergeCell ref="I259:K259"/>
    <mergeCell ref="I260:K260"/>
    <mergeCell ref="A261:F261"/>
    <mergeCell ref="G261:K261"/>
    <mergeCell ref="B262:K262"/>
    <mergeCell ref="A263:K263"/>
    <mergeCell ref="A264:K264"/>
    <mergeCell ref="A265:K265"/>
    <mergeCell ref="A266:K266"/>
    <mergeCell ref="A267:E267"/>
    <mergeCell ref="F267:K267"/>
    <mergeCell ref="A268:C268"/>
    <mergeCell ref="D268:K268"/>
    <mergeCell ref="A269:C269"/>
    <mergeCell ref="D269:E269"/>
    <mergeCell ref="G269:K269"/>
    <mergeCell ref="G270:H270"/>
    <mergeCell ref="G271:H271"/>
    <mergeCell ref="G272:H272"/>
    <mergeCell ref="G273:H273"/>
    <mergeCell ref="G274:H274"/>
    <mergeCell ref="G275:H275"/>
    <mergeCell ref="B276:E276"/>
    <mergeCell ref="F276:K276"/>
    <mergeCell ref="B277:E277"/>
    <mergeCell ref="F277:K277"/>
    <mergeCell ref="I278:K278"/>
    <mergeCell ref="I279:K279"/>
    <mergeCell ref="I280:K280"/>
    <mergeCell ref="I281:K281"/>
    <mergeCell ref="I282:K282"/>
    <mergeCell ref="I283:K283"/>
    <mergeCell ref="A284:F284"/>
    <mergeCell ref="G284:K284"/>
    <mergeCell ref="B285:K285"/>
    <mergeCell ref="A286:K286"/>
    <mergeCell ref="A287:K287"/>
    <mergeCell ref="A288:K288"/>
    <mergeCell ref="A289:K289"/>
    <mergeCell ref="A290:E290"/>
    <mergeCell ref="F290:K290"/>
    <mergeCell ref="A291:C291"/>
    <mergeCell ref="D291:K291"/>
    <mergeCell ref="A292:C292"/>
    <mergeCell ref="D292:E292"/>
    <mergeCell ref="G292:K292"/>
    <mergeCell ref="G293:H293"/>
    <mergeCell ref="G294:H294"/>
    <mergeCell ref="G295:H295"/>
    <mergeCell ref="G296:H296"/>
    <mergeCell ref="G297:H297"/>
    <mergeCell ref="G298:H298"/>
    <mergeCell ref="B299:E299"/>
    <mergeCell ref="F299:K299"/>
    <mergeCell ref="B300:E300"/>
    <mergeCell ref="F300:K300"/>
    <mergeCell ref="I301:K301"/>
    <mergeCell ref="I302:K302"/>
    <mergeCell ref="I303:K303"/>
    <mergeCell ref="I304:K304"/>
    <mergeCell ref="I305:K305"/>
    <mergeCell ref="I306:K306"/>
    <mergeCell ref="A307:F307"/>
    <mergeCell ref="G307:K307"/>
    <mergeCell ref="B308:K308"/>
    <mergeCell ref="A309:K309"/>
    <mergeCell ref="A310:K310"/>
    <mergeCell ref="A311:K311"/>
    <mergeCell ref="A312:K312"/>
    <mergeCell ref="A313:E313"/>
    <mergeCell ref="F313:K313"/>
    <mergeCell ref="A314:C314"/>
    <mergeCell ref="D314:K314"/>
    <mergeCell ref="A315:C315"/>
    <mergeCell ref="D315:E315"/>
    <mergeCell ref="G315:K315"/>
    <mergeCell ref="G316:H316"/>
    <mergeCell ref="G317:H317"/>
    <mergeCell ref="G318:H318"/>
    <mergeCell ref="G319:H319"/>
    <mergeCell ref="G320:H320"/>
    <mergeCell ref="G321:H321"/>
    <mergeCell ref="B322:E322"/>
    <mergeCell ref="F322:K322"/>
    <mergeCell ref="B323:E323"/>
    <mergeCell ref="F323:K323"/>
    <mergeCell ref="I324:K324"/>
    <mergeCell ref="I325:K325"/>
    <mergeCell ref="I326:K326"/>
    <mergeCell ref="I327:K327"/>
    <mergeCell ref="I328:K328"/>
    <mergeCell ref="I329:K329"/>
    <mergeCell ref="I330:K330"/>
    <mergeCell ref="A331:F331"/>
    <mergeCell ref="G331:K331"/>
    <mergeCell ref="B332:K332"/>
    <mergeCell ref="A333:K333"/>
    <mergeCell ref="A334:K334"/>
    <mergeCell ref="A335:K335"/>
    <mergeCell ref="A336:K336"/>
    <mergeCell ref="A337:E337"/>
    <mergeCell ref="F337:K337"/>
    <mergeCell ref="A338:C338"/>
    <mergeCell ref="D338:K338"/>
    <mergeCell ref="A339:C339"/>
    <mergeCell ref="D339:E339"/>
    <mergeCell ref="G339:K339"/>
    <mergeCell ref="G340:H340"/>
    <mergeCell ref="G341:H341"/>
    <mergeCell ref="G342:H342"/>
    <mergeCell ref="G343:H343"/>
    <mergeCell ref="G344:H344"/>
    <mergeCell ref="G345:H345"/>
    <mergeCell ref="B346:E346"/>
    <mergeCell ref="F346:K346"/>
    <mergeCell ref="B347:E347"/>
    <mergeCell ref="F347:K347"/>
    <mergeCell ref="I348:K348"/>
    <mergeCell ref="I349:K349"/>
    <mergeCell ref="I350:K350"/>
    <mergeCell ref="I351:K351"/>
    <mergeCell ref="I352:K352"/>
    <mergeCell ref="I353:K353"/>
    <mergeCell ref="I354:K354"/>
    <mergeCell ref="A355:F355"/>
    <mergeCell ref="G355:K355"/>
    <mergeCell ref="B356:K356"/>
    <mergeCell ref="A357:K357"/>
    <mergeCell ref="A358:K358"/>
    <mergeCell ref="A359:K359"/>
    <mergeCell ref="A360:K360"/>
    <mergeCell ref="A361:E361"/>
    <mergeCell ref="F361:K361"/>
    <mergeCell ref="A362:C362"/>
    <mergeCell ref="D362:K362"/>
    <mergeCell ref="A363:C363"/>
    <mergeCell ref="D363:E363"/>
    <mergeCell ref="G363:K363"/>
    <mergeCell ref="G364:H364"/>
    <mergeCell ref="G365:H365"/>
    <mergeCell ref="G366:H366"/>
    <mergeCell ref="G367:H367"/>
    <mergeCell ref="G368:H368"/>
    <mergeCell ref="G369:H369"/>
    <mergeCell ref="B370:E370"/>
    <mergeCell ref="F370:K370"/>
    <mergeCell ref="B371:E371"/>
    <mergeCell ref="F371:K371"/>
    <mergeCell ref="I372:K372"/>
    <mergeCell ref="I373:K373"/>
    <mergeCell ref="I374:K374"/>
    <mergeCell ref="I375:K375"/>
    <mergeCell ref="I376:K376"/>
    <mergeCell ref="I377:K377"/>
    <mergeCell ref="A378:F378"/>
    <mergeCell ref="G378:K378"/>
    <mergeCell ref="B379:K379"/>
    <mergeCell ref="A380:K380"/>
    <mergeCell ref="A381:K381"/>
    <mergeCell ref="A382:K382"/>
    <mergeCell ref="A383:K383"/>
    <mergeCell ref="A384:E384"/>
    <mergeCell ref="F384:K384"/>
    <mergeCell ref="A385:C385"/>
    <mergeCell ref="D385:K385"/>
    <mergeCell ref="A386:C386"/>
    <mergeCell ref="D386:E386"/>
    <mergeCell ref="G386:K386"/>
    <mergeCell ref="G387:H387"/>
    <mergeCell ref="G388:H388"/>
    <mergeCell ref="G389:H389"/>
    <mergeCell ref="G390:H390"/>
    <mergeCell ref="G391:H391"/>
    <mergeCell ref="G392:H392"/>
    <mergeCell ref="B393:E393"/>
    <mergeCell ref="F393:K393"/>
    <mergeCell ref="B394:E394"/>
    <mergeCell ref="F394:K394"/>
    <mergeCell ref="I395:K395"/>
    <mergeCell ref="I396:K396"/>
    <mergeCell ref="I397:K397"/>
    <mergeCell ref="I398:K398"/>
    <mergeCell ref="I399:K399"/>
    <mergeCell ref="I400:K400"/>
    <mergeCell ref="I401:K401"/>
    <mergeCell ref="I402:K402"/>
    <mergeCell ref="I403:K403"/>
    <mergeCell ref="A404:F404"/>
    <mergeCell ref="G404:K404"/>
    <mergeCell ref="B405:K405"/>
    <mergeCell ref="A406:K406"/>
    <mergeCell ref="A407:K407"/>
    <mergeCell ref="A408:K408"/>
    <mergeCell ref="A409:K409"/>
    <mergeCell ref="A410:E410"/>
    <mergeCell ref="F410:K410"/>
    <mergeCell ref="A411:C411"/>
    <mergeCell ref="D411:K411"/>
    <mergeCell ref="A412:C412"/>
    <mergeCell ref="D412:E412"/>
    <mergeCell ref="G412:K412"/>
    <mergeCell ref="G413:H413"/>
    <mergeCell ref="G414:H414"/>
    <mergeCell ref="G415:H415"/>
    <mergeCell ref="G416:H416"/>
    <mergeCell ref="G417:H417"/>
    <mergeCell ref="G418:H418"/>
    <mergeCell ref="B419:E419"/>
    <mergeCell ref="F419:K419"/>
    <mergeCell ref="B420:E420"/>
    <mergeCell ref="F420:K420"/>
    <mergeCell ref="I421:K421"/>
    <mergeCell ref="I422:K422"/>
    <mergeCell ref="I423:K423"/>
    <mergeCell ref="I424:K424"/>
    <mergeCell ref="I425:K425"/>
    <mergeCell ref="A426:F426"/>
    <mergeCell ref="G426:K426"/>
    <mergeCell ref="B427:K427"/>
    <mergeCell ref="A428:K428"/>
    <mergeCell ref="A429:K429"/>
    <mergeCell ref="A430:K430"/>
    <mergeCell ref="A431:K431"/>
    <mergeCell ref="A432:E432"/>
    <mergeCell ref="F432:K432"/>
    <mergeCell ref="A433:C433"/>
    <mergeCell ref="D433:K433"/>
    <mergeCell ref="A434:C434"/>
    <mergeCell ref="D434:E434"/>
    <mergeCell ref="G434:K434"/>
    <mergeCell ref="G435:H435"/>
    <mergeCell ref="G436:H436"/>
    <mergeCell ref="G437:H437"/>
    <mergeCell ref="G438:H438"/>
    <mergeCell ref="G439:H439"/>
    <mergeCell ref="G440:H440"/>
    <mergeCell ref="B441:E441"/>
    <mergeCell ref="F441:K441"/>
    <mergeCell ref="B442:E442"/>
    <mergeCell ref="F442:K442"/>
    <mergeCell ref="I443:K443"/>
    <mergeCell ref="I444:K444"/>
    <mergeCell ref="I445:K445"/>
    <mergeCell ref="I446:K446"/>
    <mergeCell ref="I447:K447"/>
    <mergeCell ref="I448:K448"/>
    <mergeCell ref="I449:K449"/>
    <mergeCell ref="I450:K450"/>
    <mergeCell ref="A451:F451"/>
    <mergeCell ref="G451:K451"/>
    <mergeCell ref="B452:K452"/>
    <mergeCell ref="A453:K453"/>
    <mergeCell ref="A454:K454"/>
    <mergeCell ref="A455:K455"/>
    <mergeCell ref="A456:K456"/>
    <mergeCell ref="A457:E457"/>
    <mergeCell ref="F457:K457"/>
    <mergeCell ref="A458:C458"/>
    <mergeCell ref="D458:K458"/>
    <mergeCell ref="A459:C459"/>
    <mergeCell ref="D459:E459"/>
    <mergeCell ref="G459:K459"/>
    <mergeCell ref="G460:H460"/>
    <mergeCell ref="G461:H461"/>
    <mergeCell ref="G462:H462"/>
    <mergeCell ref="G463:H463"/>
    <mergeCell ref="G464:H464"/>
    <mergeCell ref="G465:H465"/>
    <mergeCell ref="B466:E466"/>
    <mergeCell ref="F466:K466"/>
    <mergeCell ref="B467:E467"/>
    <mergeCell ref="F467:K467"/>
    <mergeCell ref="I468:K468"/>
    <mergeCell ref="I469:K469"/>
    <mergeCell ref="I470:K470"/>
    <mergeCell ref="I471:K471"/>
    <mergeCell ref="I472:K472"/>
    <mergeCell ref="I473:K473"/>
    <mergeCell ref="A474:F474"/>
    <mergeCell ref="G474:K474"/>
    <mergeCell ref="B475:K475"/>
    <mergeCell ref="A476:K476"/>
    <mergeCell ref="A477:K477"/>
    <mergeCell ref="A13:A14"/>
    <mergeCell ref="A15:A20"/>
    <mergeCell ref="A36:A37"/>
    <mergeCell ref="A38:A43"/>
    <mergeCell ref="A59:A60"/>
    <mergeCell ref="A61:A68"/>
    <mergeCell ref="A84:A85"/>
    <mergeCell ref="A86:A92"/>
    <mergeCell ref="A108:A109"/>
    <mergeCell ref="A110:A117"/>
    <mergeCell ref="A133:A134"/>
    <mergeCell ref="A135:A142"/>
    <mergeCell ref="A158:A159"/>
    <mergeCell ref="A160:A165"/>
    <mergeCell ref="A181:A182"/>
    <mergeCell ref="A183:A189"/>
    <mergeCell ref="A205:A206"/>
    <mergeCell ref="A207:A213"/>
    <mergeCell ref="A229:A230"/>
    <mergeCell ref="A231:A236"/>
    <mergeCell ref="A252:A253"/>
    <mergeCell ref="A254:A260"/>
    <mergeCell ref="A276:A277"/>
    <mergeCell ref="A278:A283"/>
    <mergeCell ref="A299:A300"/>
    <mergeCell ref="A301:A306"/>
    <mergeCell ref="A322:A323"/>
    <mergeCell ref="A324:A330"/>
    <mergeCell ref="A346:A347"/>
    <mergeCell ref="A348:A354"/>
    <mergeCell ref="A370:A371"/>
    <mergeCell ref="A372:A377"/>
    <mergeCell ref="A393:A394"/>
    <mergeCell ref="A395:A403"/>
    <mergeCell ref="A419:A420"/>
    <mergeCell ref="A421:A425"/>
    <mergeCell ref="A441:A442"/>
    <mergeCell ref="A443:A450"/>
    <mergeCell ref="A466:A467"/>
    <mergeCell ref="A468:A473"/>
    <mergeCell ref="B16:B18"/>
    <mergeCell ref="B39:B41"/>
    <mergeCell ref="B62:B65"/>
    <mergeCell ref="B66:B67"/>
    <mergeCell ref="B87:B90"/>
    <mergeCell ref="B111:B115"/>
    <mergeCell ref="B136:B140"/>
    <mergeCell ref="B161:B163"/>
    <mergeCell ref="B184:B187"/>
    <mergeCell ref="B208:B211"/>
    <mergeCell ref="B232:B234"/>
    <mergeCell ref="B255:B258"/>
    <mergeCell ref="B279:B281"/>
    <mergeCell ref="B302:B304"/>
    <mergeCell ref="B325:B327"/>
    <mergeCell ref="B328:B329"/>
    <mergeCell ref="B349:B352"/>
    <mergeCell ref="B373:B375"/>
    <mergeCell ref="B396:B400"/>
    <mergeCell ref="B401:B402"/>
    <mergeCell ref="B422:B423"/>
    <mergeCell ref="B444:B447"/>
    <mergeCell ref="B448:B449"/>
    <mergeCell ref="B469:B471"/>
    <mergeCell ref="A7:C12"/>
    <mergeCell ref="A30:C35"/>
    <mergeCell ref="A53:C58"/>
    <mergeCell ref="A175:C180"/>
    <mergeCell ref="A246:C251"/>
    <mergeCell ref="A293:C298"/>
    <mergeCell ref="A316:C321"/>
    <mergeCell ref="A387:C392"/>
    <mergeCell ref="A78:C83"/>
    <mergeCell ref="A102:C107"/>
    <mergeCell ref="A127:C132"/>
    <mergeCell ref="A152:C157"/>
    <mergeCell ref="A199:C204"/>
    <mergeCell ref="A223:C228"/>
    <mergeCell ref="A270:C275"/>
    <mergeCell ref="A340:C345"/>
    <mergeCell ref="A364:C369"/>
    <mergeCell ref="A435:C440"/>
    <mergeCell ref="A413:C418"/>
    <mergeCell ref="A460:C465"/>
  </mergeCells>
  <pageMargins left="0.75" right="0.75" top="1" bottom="1" header="0.5" footer="0.5"/>
  <pageSetup paperSize="9" scale="71" orientation="portrait"/>
  <headerFooter/>
  <rowBreaks count="19" manualBreakCount="19">
    <brk id="24" max="16383" man="1"/>
    <brk id="47" max="16383" man="1"/>
    <brk id="72" max="16383" man="1"/>
    <brk id="96" max="16383" man="1"/>
    <brk id="121" max="16383" man="1"/>
    <brk id="146" max="16383" man="1"/>
    <brk id="169" max="16383" man="1"/>
    <brk id="193" max="16383" man="1"/>
    <brk id="217" max="16383" man="1"/>
    <brk id="240" max="16383" man="1"/>
    <brk id="264" max="16383" man="1"/>
    <brk id="287" max="16383" man="1"/>
    <brk id="310" max="16383" man="1"/>
    <brk id="334" max="16383" man="1"/>
    <brk id="358" max="16383" man="1"/>
    <brk id="381" max="16383" man="1"/>
    <brk id="407" max="16383" man="1"/>
    <brk id="429" max="16383" man="1"/>
    <brk id="454"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30"/>
  <sheetViews>
    <sheetView workbookViewId="0">
      <pane xSplit="4" ySplit="9" topLeftCell="E10" activePane="bottomRight" state="frozen"/>
      <selection/>
      <selection pane="topRight"/>
      <selection pane="bottomLeft"/>
      <selection pane="bottomRight" activeCell="H20" sqref="H20"/>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99" t="s">
        <v>126</v>
      </c>
    </row>
    <row r="2" ht="14.25" spans="12:12">
      <c r="L2" s="85" t="s">
        <v>127</v>
      </c>
    </row>
    <row r="3" ht="14.25" spans="1:12">
      <c r="A3" s="85" t="s">
        <v>2</v>
      </c>
      <c r="L3" s="85" t="s">
        <v>3</v>
      </c>
    </row>
    <row r="4" ht="19.5" customHeight="1" spans="1:12">
      <c r="A4" s="86" t="s">
        <v>6</v>
      </c>
      <c r="B4" s="86"/>
      <c r="C4" s="86"/>
      <c r="D4" s="86"/>
      <c r="E4" s="93" t="s">
        <v>104</v>
      </c>
      <c r="F4" s="93" t="s">
        <v>128</v>
      </c>
      <c r="G4" s="93" t="s">
        <v>129</v>
      </c>
      <c r="H4" s="93" t="s">
        <v>130</v>
      </c>
      <c r="I4" s="93"/>
      <c r="J4" s="93" t="s">
        <v>131</v>
      </c>
      <c r="K4" s="93" t="s">
        <v>132</v>
      </c>
      <c r="L4" s="93" t="s">
        <v>133</v>
      </c>
    </row>
    <row r="5" ht="19.5" customHeight="1" spans="1:12">
      <c r="A5" s="93" t="s">
        <v>134</v>
      </c>
      <c r="B5" s="93"/>
      <c r="C5" s="93"/>
      <c r="D5" s="86" t="s">
        <v>135</v>
      </c>
      <c r="E5" s="93"/>
      <c r="F5" s="93"/>
      <c r="G5" s="93"/>
      <c r="H5" s="93" t="s">
        <v>136</v>
      </c>
      <c r="I5" s="93" t="s">
        <v>137</v>
      </c>
      <c r="J5" s="93"/>
      <c r="K5" s="93"/>
      <c r="L5" s="93" t="s">
        <v>136</v>
      </c>
    </row>
    <row r="6" ht="19.5" customHeight="1" spans="1:12">
      <c r="A6" s="93"/>
      <c r="B6" s="93"/>
      <c r="C6" s="93"/>
      <c r="D6" s="86"/>
      <c r="E6" s="93"/>
      <c r="F6" s="93"/>
      <c r="G6" s="93"/>
      <c r="H6" s="93"/>
      <c r="I6" s="93"/>
      <c r="J6" s="93"/>
      <c r="K6" s="93"/>
      <c r="L6" s="93"/>
    </row>
    <row r="7" ht="19.5" customHeight="1" spans="1:12">
      <c r="A7" s="93"/>
      <c r="B7" s="93"/>
      <c r="C7" s="93"/>
      <c r="D7" s="86"/>
      <c r="E7" s="93"/>
      <c r="F7" s="93"/>
      <c r="G7" s="93"/>
      <c r="H7" s="93"/>
      <c r="I7" s="93"/>
      <c r="J7" s="93"/>
      <c r="K7" s="93"/>
      <c r="L7" s="93"/>
    </row>
    <row r="8" ht="19.5" customHeight="1" spans="1:12">
      <c r="A8" s="86" t="s">
        <v>138</v>
      </c>
      <c r="B8" s="86" t="s">
        <v>139</v>
      </c>
      <c r="C8" s="86" t="s">
        <v>140</v>
      </c>
      <c r="D8" s="86" t="s">
        <v>10</v>
      </c>
      <c r="E8" s="93" t="s">
        <v>11</v>
      </c>
      <c r="F8" s="93" t="s">
        <v>12</v>
      </c>
      <c r="G8" s="93" t="s">
        <v>22</v>
      </c>
      <c r="H8" s="93" t="s">
        <v>26</v>
      </c>
      <c r="I8" s="93" t="s">
        <v>31</v>
      </c>
      <c r="J8" s="93" t="s">
        <v>35</v>
      </c>
      <c r="K8" s="93" t="s">
        <v>39</v>
      </c>
      <c r="L8" s="93" t="s">
        <v>43</v>
      </c>
    </row>
    <row r="9" ht="19.5" customHeight="1" spans="1:12">
      <c r="A9" s="86"/>
      <c r="B9" s="86"/>
      <c r="C9" s="86"/>
      <c r="D9" s="86" t="s">
        <v>141</v>
      </c>
      <c r="E9" s="89" t="s">
        <v>106</v>
      </c>
      <c r="F9" s="89" t="s">
        <v>14</v>
      </c>
      <c r="G9" s="89" t="s">
        <v>27</v>
      </c>
      <c r="H9" s="89" t="s">
        <v>27</v>
      </c>
      <c r="I9" s="89" t="s">
        <v>27</v>
      </c>
      <c r="J9" s="89" t="s">
        <v>27</v>
      </c>
      <c r="K9" s="89" t="s">
        <v>27</v>
      </c>
      <c r="L9" s="89" t="s">
        <v>44</v>
      </c>
    </row>
    <row r="10" ht="19.5" customHeight="1" spans="1:12">
      <c r="A10" s="100" t="s">
        <v>142</v>
      </c>
      <c r="B10" s="100"/>
      <c r="C10" s="100"/>
      <c r="D10" s="100" t="s">
        <v>143</v>
      </c>
      <c r="E10" s="89" t="s">
        <v>144</v>
      </c>
      <c r="F10" s="89" t="s">
        <v>145</v>
      </c>
      <c r="G10" s="89" t="s">
        <v>27</v>
      </c>
      <c r="H10" s="89" t="s">
        <v>27</v>
      </c>
      <c r="I10" s="89" t="s">
        <v>27</v>
      </c>
      <c r="J10" s="89" t="s">
        <v>27</v>
      </c>
      <c r="K10" s="89" t="s">
        <v>27</v>
      </c>
      <c r="L10" s="89" t="s">
        <v>44</v>
      </c>
    </row>
    <row r="11" ht="19.5" customHeight="1" spans="1:12">
      <c r="A11" s="100" t="s">
        <v>146</v>
      </c>
      <c r="B11" s="100"/>
      <c r="C11" s="100"/>
      <c r="D11" s="100" t="s">
        <v>147</v>
      </c>
      <c r="E11" s="89" t="s">
        <v>144</v>
      </c>
      <c r="F11" s="89" t="s">
        <v>145</v>
      </c>
      <c r="G11" s="89" t="s">
        <v>27</v>
      </c>
      <c r="H11" s="89" t="s">
        <v>27</v>
      </c>
      <c r="I11" s="89" t="s">
        <v>27</v>
      </c>
      <c r="J11" s="89" t="s">
        <v>27</v>
      </c>
      <c r="K11" s="89" t="s">
        <v>27</v>
      </c>
      <c r="L11" s="89" t="s">
        <v>44</v>
      </c>
    </row>
    <row r="12" ht="19.5" customHeight="1" spans="1:12">
      <c r="A12" s="100" t="s">
        <v>148</v>
      </c>
      <c r="B12" s="100"/>
      <c r="C12" s="100"/>
      <c r="D12" s="100" t="s">
        <v>149</v>
      </c>
      <c r="E12" s="89" t="s">
        <v>150</v>
      </c>
      <c r="F12" s="89" t="s">
        <v>151</v>
      </c>
      <c r="G12" s="89" t="s">
        <v>27</v>
      </c>
      <c r="H12" s="89" t="s">
        <v>27</v>
      </c>
      <c r="I12" s="89" t="s">
        <v>27</v>
      </c>
      <c r="J12" s="89" t="s">
        <v>27</v>
      </c>
      <c r="K12" s="89" t="s">
        <v>27</v>
      </c>
      <c r="L12" s="89" t="s">
        <v>152</v>
      </c>
    </row>
    <row r="13" ht="19.5" customHeight="1" spans="1:12">
      <c r="A13" s="100" t="s">
        <v>153</v>
      </c>
      <c r="B13" s="100"/>
      <c r="C13" s="100"/>
      <c r="D13" s="100" t="s">
        <v>154</v>
      </c>
      <c r="E13" s="89" t="s">
        <v>155</v>
      </c>
      <c r="F13" s="89" t="s">
        <v>156</v>
      </c>
      <c r="G13" s="89" t="s">
        <v>27</v>
      </c>
      <c r="H13" s="89" t="s">
        <v>27</v>
      </c>
      <c r="I13" s="89" t="s">
        <v>27</v>
      </c>
      <c r="J13" s="89" t="s">
        <v>27</v>
      </c>
      <c r="K13" s="89" t="s">
        <v>27</v>
      </c>
      <c r="L13" s="89" t="s">
        <v>157</v>
      </c>
    </row>
    <row r="14" ht="19.5" customHeight="1" spans="1:12">
      <c r="A14" s="100" t="s">
        <v>158</v>
      </c>
      <c r="B14" s="100"/>
      <c r="C14" s="100"/>
      <c r="D14" s="100" t="s">
        <v>159</v>
      </c>
      <c r="E14" s="89" t="s">
        <v>160</v>
      </c>
      <c r="F14" s="89" t="s">
        <v>160</v>
      </c>
      <c r="G14" s="89" t="s">
        <v>27</v>
      </c>
      <c r="H14" s="89" t="s">
        <v>27</v>
      </c>
      <c r="I14" s="89" t="s">
        <v>27</v>
      </c>
      <c r="J14" s="89" t="s">
        <v>27</v>
      </c>
      <c r="K14" s="89" t="s">
        <v>27</v>
      </c>
      <c r="L14" s="89" t="s">
        <v>27</v>
      </c>
    </row>
    <row r="15" ht="19.5" customHeight="1" spans="1:12">
      <c r="A15" s="100" t="s">
        <v>161</v>
      </c>
      <c r="B15" s="100"/>
      <c r="C15" s="100"/>
      <c r="D15" s="100" t="s">
        <v>162</v>
      </c>
      <c r="E15" s="89" t="s">
        <v>47</v>
      </c>
      <c r="F15" s="89" t="s">
        <v>47</v>
      </c>
      <c r="G15" s="89" t="s">
        <v>27</v>
      </c>
      <c r="H15" s="89" t="s">
        <v>27</v>
      </c>
      <c r="I15" s="89" t="s">
        <v>27</v>
      </c>
      <c r="J15" s="89" t="s">
        <v>27</v>
      </c>
      <c r="K15" s="89" t="s">
        <v>27</v>
      </c>
      <c r="L15" s="89" t="s">
        <v>27</v>
      </c>
    </row>
    <row r="16" ht="19.5" customHeight="1" spans="1:12">
      <c r="A16" s="100" t="s">
        <v>163</v>
      </c>
      <c r="B16" s="100"/>
      <c r="C16" s="100"/>
      <c r="D16" s="100" t="s">
        <v>164</v>
      </c>
      <c r="E16" s="89" t="s">
        <v>165</v>
      </c>
      <c r="F16" s="89" t="s">
        <v>165</v>
      </c>
      <c r="G16" s="89" t="s">
        <v>27</v>
      </c>
      <c r="H16" s="89" t="s">
        <v>27</v>
      </c>
      <c r="I16" s="89" t="s">
        <v>27</v>
      </c>
      <c r="J16" s="89" t="s">
        <v>27</v>
      </c>
      <c r="K16" s="89" t="s">
        <v>27</v>
      </c>
      <c r="L16" s="89" t="s">
        <v>27</v>
      </c>
    </row>
    <row r="17" ht="19.5" customHeight="1" spans="1:12">
      <c r="A17" s="100" t="s">
        <v>166</v>
      </c>
      <c r="B17" s="100"/>
      <c r="C17" s="100"/>
      <c r="D17" s="100" t="s">
        <v>167</v>
      </c>
      <c r="E17" s="89" t="s">
        <v>168</v>
      </c>
      <c r="F17" s="89" t="s">
        <v>168</v>
      </c>
      <c r="G17" s="89" t="s">
        <v>27</v>
      </c>
      <c r="H17" s="89" t="s">
        <v>27</v>
      </c>
      <c r="I17" s="89" t="s">
        <v>27</v>
      </c>
      <c r="J17" s="89" t="s">
        <v>27</v>
      </c>
      <c r="K17" s="89" t="s">
        <v>27</v>
      </c>
      <c r="L17" s="89" t="s">
        <v>27</v>
      </c>
    </row>
    <row r="18" ht="19.5" customHeight="1" spans="1:12">
      <c r="A18" s="100" t="s">
        <v>169</v>
      </c>
      <c r="B18" s="100"/>
      <c r="C18" s="100"/>
      <c r="D18" s="100" t="s">
        <v>170</v>
      </c>
      <c r="E18" s="89" t="s">
        <v>171</v>
      </c>
      <c r="F18" s="89" t="s">
        <v>171</v>
      </c>
      <c r="G18" s="89" t="s">
        <v>27</v>
      </c>
      <c r="H18" s="89" t="s">
        <v>27</v>
      </c>
      <c r="I18" s="89" t="s">
        <v>27</v>
      </c>
      <c r="J18" s="89" t="s">
        <v>27</v>
      </c>
      <c r="K18" s="89" t="s">
        <v>27</v>
      </c>
      <c r="L18" s="89" t="s">
        <v>27</v>
      </c>
    </row>
    <row r="19" ht="19.5" customHeight="1" spans="1:12">
      <c r="A19" s="100" t="s">
        <v>172</v>
      </c>
      <c r="B19" s="100"/>
      <c r="C19" s="100"/>
      <c r="D19" s="100" t="s">
        <v>173</v>
      </c>
      <c r="E19" s="89" t="s">
        <v>174</v>
      </c>
      <c r="F19" s="89" t="s">
        <v>174</v>
      </c>
      <c r="G19" s="89" t="s">
        <v>27</v>
      </c>
      <c r="H19" s="89" t="s">
        <v>27</v>
      </c>
      <c r="I19" s="89" t="s">
        <v>27</v>
      </c>
      <c r="J19" s="89" t="s">
        <v>27</v>
      </c>
      <c r="K19" s="89" t="s">
        <v>27</v>
      </c>
      <c r="L19" s="89" t="s">
        <v>27</v>
      </c>
    </row>
    <row r="20" ht="19.5" customHeight="1" spans="1:12">
      <c r="A20" s="100" t="s">
        <v>175</v>
      </c>
      <c r="B20" s="100"/>
      <c r="C20" s="100"/>
      <c r="D20" s="100" t="s">
        <v>176</v>
      </c>
      <c r="E20" s="89" t="s">
        <v>177</v>
      </c>
      <c r="F20" s="89" t="s">
        <v>177</v>
      </c>
      <c r="G20" s="89" t="s">
        <v>27</v>
      </c>
      <c r="H20" s="89" t="s">
        <v>27</v>
      </c>
      <c r="I20" s="89" t="s">
        <v>27</v>
      </c>
      <c r="J20" s="89" t="s">
        <v>27</v>
      </c>
      <c r="K20" s="89" t="s">
        <v>27</v>
      </c>
      <c r="L20" s="89" t="s">
        <v>27</v>
      </c>
    </row>
    <row r="21" ht="19.5" customHeight="1" spans="1:12">
      <c r="A21" s="100" t="s">
        <v>178</v>
      </c>
      <c r="B21" s="100"/>
      <c r="C21" s="100"/>
      <c r="D21" s="100" t="s">
        <v>179</v>
      </c>
      <c r="E21" s="89" t="s">
        <v>177</v>
      </c>
      <c r="F21" s="89" t="s">
        <v>177</v>
      </c>
      <c r="G21" s="89" t="s">
        <v>27</v>
      </c>
      <c r="H21" s="89" t="s">
        <v>27</v>
      </c>
      <c r="I21" s="89" t="s">
        <v>27</v>
      </c>
      <c r="J21" s="89" t="s">
        <v>27</v>
      </c>
      <c r="K21" s="89" t="s">
        <v>27</v>
      </c>
      <c r="L21" s="89" t="s">
        <v>27</v>
      </c>
    </row>
    <row r="22" ht="19.5" customHeight="1" spans="1:12">
      <c r="A22" s="100" t="s">
        <v>180</v>
      </c>
      <c r="B22" s="100"/>
      <c r="C22" s="100"/>
      <c r="D22" s="100" t="s">
        <v>181</v>
      </c>
      <c r="E22" s="89" t="s">
        <v>51</v>
      </c>
      <c r="F22" s="89" t="s">
        <v>51</v>
      </c>
      <c r="G22" s="89" t="s">
        <v>27</v>
      </c>
      <c r="H22" s="89" t="s">
        <v>27</v>
      </c>
      <c r="I22" s="89" t="s">
        <v>27</v>
      </c>
      <c r="J22" s="89" t="s">
        <v>27</v>
      </c>
      <c r="K22" s="89" t="s">
        <v>27</v>
      </c>
      <c r="L22" s="89" t="s">
        <v>27</v>
      </c>
    </row>
    <row r="23" ht="19.5" customHeight="1" spans="1:12">
      <c r="A23" s="100" t="s">
        <v>182</v>
      </c>
      <c r="B23" s="100"/>
      <c r="C23" s="100"/>
      <c r="D23" s="100" t="s">
        <v>183</v>
      </c>
      <c r="E23" s="89" t="s">
        <v>51</v>
      </c>
      <c r="F23" s="89" t="s">
        <v>51</v>
      </c>
      <c r="G23" s="89" t="s">
        <v>27</v>
      </c>
      <c r="H23" s="89" t="s">
        <v>27</v>
      </c>
      <c r="I23" s="89" t="s">
        <v>27</v>
      </c>
      <c r="J23" s="89" t="s">
        <v>27</v>
      </c>
      <c r="K23" s="89" t="s">
        <v>27</v>
      </c>
      <c r="L23" s="89" t="s">
        <v>27</v>
      </c>
    </row>
    <row r="24" ht="19.5" customHeight="1" spans="1:12">
      <c r="A24" s="100" t="s">
        <v>184</v>
      </c>
      <c r="B24" s="100"/>
      <c r="C24" s="100"/>
      <c r="D24" s="100" t="s">
        <v>185</v>
      </c>
      <c r="E24" s="89" t="s">
        <v>186</v>
      </c>
      <c r="F24" s="89" t="s">
        <v>186</v>
      </c>
      <c r="G24" s="89" t="s">
        <v>27</v>
      </c>
      <c r="H24" s="89" t="s">
        <v>27</v>
      </c>
      <c r="I24" s="89" t="s">
        <v>27</v>
      </c>
      <c r="J24" s="89" t="s">
        <v>27</v>
      </c>
      <c r="K24" s="89" t="s">
        <v>27</v>
      </c>
      <c r="L24" s="89" t="s">
        <v>27</v>
      </c>
    </row>
    <row r="25" ht="19.5" customHeight="1" spans="1:12">
      <c r="A25" s="100" t="s">
        <v>187</v>
      </c>
      <c r="B25" s="100"/>
      <c r="C25" s="100"/>
      <c r="D25" s="100" t="s">
        <v>188</v>
      </c>
      <c r="E25" s="89" t="s">
        <v>189</v>
      </c>
      <c r="F25" s="89" t="s">
        <v>189</v>
      </c>
      <c r="G25" s="89" t="s">
        <v>27</v>
      </c>
      <c r="H25" s="89" t="s">
        <v>27</v>
      </c>
      <c r="I25" s="89" t="s">
        <v>27</v>
      </c>
      <c r="J25" s="89" t="s">
        <v>27</v>
      </c>
      <c r="K25" s="89" t="s">
        <v>27</v>
      </c>
      <c r="L25" s="89" t="s">
        <v>27</v>
      </c>
    </row>
    <row r="26" ht="19.5" customHeight="1" spans="1:12">
      <c r="A26" s="100" t="s">
        <v>190</v>
      </c>
      <c r="B26" s="100"/>
      <c r="C26" s="100"/>
      <c r="D26" s="100" t="s">
        <v>191</v>
      </c>
      <c r="E26" s="89" t="s">
        <v>192</v>
      </c>
      <c r="F26" s="89" t="s">
        <v>192</v>
      </c>
      <c r="G26" s="89" t="s">
        <v>27</v>
      </c>
      <c r="H26" s="89" t="s">
        <v>27</v>
      </c>
      <c r="I26" s="89" t="s">
        <v>27</v>
      </c>
      <c r="J26" s="89" t="s">
        <v>27</v>
      </c>
      <c r="K26" s="89" t="s">
        <v>27</v>
      </c>
      <c r="L26" s="89" t="s">
        <v>27</v>
      </c>
    </row>
    <row r="27" ht="19.5" customHeight="1" spans="1:12">
      <c r="A27" s="100" t="s">
        <v>193</v>
      </c>
      <c r="B27" s="100"/>
      <c r="C27" s="100"/>
      <c r="D27" s="100" t="s">
        <v>194</v>
      </c>
      <c r="E27" s="89" t="s">
        <v>82</v>
      </c>
      <c r="F27" s="89" t="s">
        <v>82</v>
      </c>
      <c r="G27" s="89" t="s">
        <v>27</v>
      </c>
      <c r="H27" s="89" t="s">
        <v>27</v>
      </c>
      <c r="I27" s="89" t="s">
        <v>27</v>
      </c>
      <c r="J27" s="89" t="s">
        <v>27</v>
      </c>
      <c r="K27" s="89" t="s">
        <v>27</v>
      </c>
      <c r="L27" s="89" t="s">
        <v>27</v>
      </c>
    </row>
    <row r="28" ht="19.5" customHeight="1" spans="1:12">
      <c r="A28" s="100" t="s">
        <v>195</v>
      </c>
      <c r="B28" s="100"/>
      <c r="C28" s="100"/>
      <c r="D28" s="100" t="s">
        <v>196</v>
      </c>
      <c r="E28" s="89" t="s">
        <v>82</v>
      </c>
      <c r="F28" s="89" t="s">
        <v>82</v>
      </c>
      <c r="G28" s="89" t="s">
        <v>27</v>
      </c>
      <c r="H28" s="89" t="s">
        <v>27</v>
      </c>
      <c r="I28" s="89" t="s">
        <v>27</v>
      </c>
      <c r="J28" s="89" t="s">
        <v>27</v>
      </c>
      <c r="K28" s="89" t="s">
        <v>27</v>
      </c>
      <c r="L28" s="89" t="s">
        <v>27</v>
      </c>
    </row>
    <row r="29" ht="19.5" customHeight="1" spans="1:12">
      <c r="A29" s="100" t="s">
        <v>197</v>
      </c>
      <c r="B29" s="100"/>
      <c r="C29" s="100"/>
      <c r="D29" s="100" t="s">
        <v>198</v>
      </c>
      <c r="E29" s="89" t="s">
        <v>82</v>
      </c>
      <c r="F29" s="89" t="s">
        <v>82</v>
      </c>
      <c r="G29" s="89" t="s">
        <v>27</v>
      </c>
      <c r="H29" s="89" t="s">
        <v>27</v>
      </c>
      <c r="I29" s="89" t="s">
        <v>27</v>
      </c>
      <c r="J29" s="89" t="s">
        <v>27</v>
      </c>
      <c r="K29" s="89" t="s">
        <v>27</v>
      </c>
      <c r="L29" s="89" t="s">
        <v>27</v>
      </c>
    </row>
    <row r="30" ht="19.5" customHeight="1" spans="1:12">
      <c r="A30" s="100" t="s">
        <v>199</v>
      </c>
      <c r="B30" s="100"/>
      <c r="C30" s="100"/>
      <c r="D30" s="100"/>
      <c r="E30" s="100"/>
      <c r="F30" s="100"/>
      <c r="G30" s="100"/>
      <c r="H30" s="100"/>
      <c r="I30" s="100"/>
      <c r="J30" s="100"/>
      <c r="K30" s="100"/>
      <c r="L30" s="100"/>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pageSetup paperSize="9" scale="6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J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99" t="s">
        <v>200</v>
      </c>
    </row>
    <row r="2" ht="14.25" spans="10:10">
      <c r="J2" s="85" t="s">
        <v>201</v>
      </c>
    </row>
    <row r="3" ht="14.25" spans="1:10">
      <c r="A3" s="85" t="s">
        <v>2</v>
      </c>
      <c r="J3" s="85" t="s">
        <v>3</v>
      </c>
    </row>
    <row r="4" ht="19.5" customHeight="1" spans="1:10">
      <c r="A4" s="86" t="s">
        <v>6</v>
      </c>
      <c r="B4" s="86"/>
      <c r="C4" s="86"/>
      <c r="D4" s="86"/>
      <c r="E4" s="93" t="s">
        <v>107</v>
      </c>
      <c r="F4" s="93" t="s">
        <v>202</v>
      </c>
      <c r="G4" s="93" t="s">
        <v>203</v>
      </c>
      <c r="H4" s="93" t="s">
        <v>204</v>
      </c>
      <c r="I4" s="93" t="s">
        <v>205</v>
      </c>
      <c r="J4" s="93" t="s">
        <v>206</v>
      </c>
    </row>
    <row r="5" ht="19.5" customHeight="1" spans="1:10">
      <c r="A5" s="93" t="s">
        <v>134</v>
      </c>
      <c r="B5" s="93"/>
      <c r="C5" s="93"/>
      <c r="D5" s="86" t="s">
        <v>135</v>
      </c>
      <c r="E5" s="93"/>
      <c r="F5" s="93"/>
      <c r="G5" s="93"/>
      <c r="H5" s="93"/>
      <c r="I5" s="93"/>
      <c r="J5" s="93"/>
    </row>
    <row r="6" ht="19.5" customHeight="1" spans="1:10">
      <c r="A6" s="93"/>
      <c r="B6" s="93"/>
      <c r="C6" s="93"/>
      <c r="D6" s="86"/>
      <c r="E6" s="93"/>
      <c r="F6" s="93"/>
      <c r="G6" s="93"/>
      <c r="H6" s="93"/>
      <c r="I6" s="93"/>
      <c r="J6" s="93"/>
    </row>
    <row r="7" ht="19.5" customHeight="1" spans="1:10">
      <c r="A7" s="93"/>
      <c r="B7" s="93"/>
      <c r="C7" s="93"/>
      <c r="D7" s="86"/>
      <c r="E7" s="93"/>
      <c r="F7" s="93"/>
      <c r="G7" s="93"/>
      <c r="H7" s="93"/>
      <c r="I7" s="93"/>
      <c r="J7" s="93"/>
    </row>
    <row r="8" ht="19.5" customHeight="1" spans="1:10">
      <c r="A8" s="86" t="s">
        <v>138</v>
      </c>
      <c r="B8" s="86" t="s">
        <v>139</v>
      </c>
      <c r="C8" s="86" t="s">
        <v>140</v>
      </c>
      <c r="D8" s="86" t="s">
        <v>10</v>
      </c>
      <c r="E8" s="93" t="s">
        <v>11</v>
      </c>
      <c r="F8" s="93" t="s">
        <v>12</v>
      </c>
      <c r="G8" s="93" t="s">
        <v>22</v>
      </c>
      <c r="H8" s="93" t="s">
        <v>26</v>
      </c>
      <c r="I8" s="93" t="s">
        <v>31</v>
      </c>
      <c r="J8" s="93" t="s">
        <v>35</v>
      </c>
    </row>
    <row r="9" ht="19.5" customHeight="1" spans="1:10">
      <c r="A9" s="86"/>
      <c r="B9" s="86"/>
      <c r="C9" s="86"/>
      <c r="D9" s="86" t="s">
        <v>141</v>
      </c>
      <c r="E9" s="89" t="s">
        <v>109</v>
      </c>
      <c r="F9" s="89" t="s">
        <v>207</v>
      </c>
      <c r="G9" s="89" t="s">
        <v>208</v>
      </c>
      <c r="H9" s="89"/>
      <c r="I9" s="89"/>
      <c r="J9" s="89"/>
    </row>
    <row r="10" ht="19.5" customHeight="1" spans="1:10">
      <c r="A10" s="100" t="s">
        <v>142</v>
      </c>
      <c r="B10" s="100"/>
      <c r="C10" s="100"/>
      <c r="D10" s="100" t="s">
        <v>143</v>
      </c>
      <c r="E10" s="89" t="s">
        <v>17</v>
      </c>
      <c r="F10" s="89" t="s">
        <v>209</v>
      </c>
      <c r="G10" s="89" t="s">
        <v>208</v>
      </c>
      <c r="H10" s="89"/>
      <c r="I10" s="89"/>
      <c r="J10" s="89"/>
    </row>
    <row r="11" ht="19.5" customHeight="1" spans="1:10">
      <c r="A11" s="100" t="s">
        <v>146</v>
      </c>
      <c r="B11" s="100"/>
      <c r="C11" s="100"/>
      <c r="D11" s="100" t="s">
        <v>147</v>
      </c>
      <c r="E11" s="89" t="s">
        <v>17</v>
      </c>
      <c r="F11" s="89" t="s">
        <v>209</v>
      </c>
      <c r="G11" s="89" t="s">
        <v>208</v>
      </c>
      <c r="H11" s="89"/>
      <c r="I11" s="89"/>
      <c r="J11" s="89"/>
    </row>
    <row r="12" ht="19.5" customHeight="1" spans="1:10">
      <c r="A12" s="100" t="s">
        <v>148</v>
      </c>
      <c r="B12" s="100"/>
      <c r="C12" s="100"/>
      <c r="D12" s="100" t="s">
        <v>149</v>
      </c>
      <c r="E12" s="89" t="s">
        <v>210</v>
      </c>
      <c r="F12" s="89" t="s">
        <v>151</v>
      </c>
      <c r="G12" s="89" t="s">
        <v>168</v>
      </c>
      <c r="H12" s="89"/>
      <c r="I12" s="89"/>
      <c r="J12" s="89"/>
    </row>
    <row r="13" ht="19.5" customHeight="1" spans="1:10">
      <c r="A13" s="100" t="s">
        <v>153</v>
      </c>
      <c r="B13" s="100"/>
      <c r="C13" s="100"/>
      <c r="D13" s="100" t="s">
        <v>154</v>
      </c>
      <c r="E13" s="89" t="s">
        <v>211</v>
      </c>
      <c r="F13" s="89"/>
      <c r="G13" s="89" t="s">
        <v>211</v>
      </c>
      <c r="H13" s="89"/>
      <c r="I13" s="89"/>
      <c r="J13" s="89"/>
    </row>
    <row r="14" ht="19.5" customHeight="1" spans="1:10">
      <c r="A14" s="100" t="s">
        <v>158</v>
      </c>
      <c r="B14" s="100"/>
      <c r="C14" s="100"/>
      <c r="D14" s="100" t="s">
        <v>159</v>
      </c>
      <c r="E14" s="89" t="s">
        <v>160</v>
      </c>
      <c r="F14" s="89" t="s">
        <v>160</v>
      </c>
      <c r="G14" s="89"/>
      <c r="H14" s="89"/>
      <c r="I14" s="89"/>
      <c r="J14" s="89"/>
    </row>
    <row r="15" ht="19.5" customHeight="1" spans="1:10">
      <c r="A15" s="100" t="s">
        <v>161</v>
      </c>
      <c r="B15" s="100"/>
      <c r="C15" s="100"/>
      <c r="D15" s="100" t="s">
        <v>162</v>
      </c>
      <c r="E15" s="89" t="s">
        <v>47</v>
      </c>
      <c r="F15" s="89" t="s">
        <v>47</v>
      </c>
      <c r="G15" s="89"/>
      <c r="H15" s="89"/>
      <c r="I15" s="89"/>
      <c r="J15" s="89"/>
    </row>
    <row r="16" ht="19.5" customHeight="1" spans="1:10">
      <c r="A16" s="100" t="s">
        <v>163</v>
      </c>
      <c r="B16" s="100"/>
      <c r="C16" s="100"/>
      <c r="D16" s="100" t="s">
        <v>164</v>
      </c>
      <c r="E16" s="89" t="s">
        <v>165</v>
      </c>
      <c r="F16" s="89" t="s">
        <v>165</v>
      </c>
      <c r="G16" s="89"/>
      <c r="H16" s="89"/>
      <c r="I16" s="89"/>
      <c r="J16" s="89"/>
    </row>
    <row r="17" ht="19.5" customHeight="1" spans="1:10">
      <c r="A17" s="100" t="s">
        <v>166</v>
      </c>
      <c r="B17" s="100"/>
      <c r="C17" s="100"/>
      <c r="D17" s="100" t="s">
        <v>167</v>
      </c>
      <c r="E17" s="89" t="s">
        <v>168</v>
      </c>
      <c r="F17" s="89" t="s">
        <v>168</v>
      </c>
      <c r="G17" s="89"/>
      <c r="H17" s="89"/>
      <c r="I17" s="89"/>
      <c r="J17" s="89"/>
    </row>
    <row r="18" ht="19.5" customHeight="1" spans="1:10">
      <c r="A18" s="100" t="s">
        <v>169</v>
      </c>
      <c r="B18" s="100"/>
      <c r="C18" s="100"/>
      <c r="D18" s="100" t="s">
        <v>170</v>
      </c>
      <c r="E18" s="89" t="s">
        <v>171</v>
      </c>
      <c r="F18" s="89" t="s">
        <v>171</v>
      </c>
      <c r="G18" s="89"/>
      <c r="H18" s="89"/>
      <c r="I18" s="89"/>
      <c r="J18" s="89"/>
    </row>
    <row r="19" ht="19.5" customHeight="1" spans="1:10">
      <c r="A19" s="100" t="s">
        <v>172</v>
      </c>
      <c r="B19" s="100"/>
      <c r="C19" s="100"/>
      <c r="D19" s="100" t="s">
        <v>173</v>
      </c>
      <c r="E19" s="89" t="s">
        <v>174</v>
      </c>
      <c r="F19" s="89" t="s">
        <v>174</v>
      </c>
      <c r="G19" s="89"/>
      <c r="H19" s="89"/>
      <c r="I19" s="89"/>
      <c r="J19" s="89"/>
    </row>
    <row r="20" ht="19.5" customHeight="1" spans="1:10">
      <c r="A20" s="100" t="s">
        <v>175</v>
      </c>
      <c r="B20" s="100"/>
      <c r="C20" s="100"/>
      <c r="D20" s="100" t="s">
        <v>176</v>
      </c>
      <c r="E20" s="89" t="s">
        <v>177</v>
      </c>
      <c r="F20" s="89" t="s">
        <v>177</v>
      </c>
      <c r="G20" s="89"/>
      <c r="H20" s="89"/>
      <c r="I20" s="89"/>
      <c r="J20" s="89"/>
    </row>
    <row r="21" ht="19.5" customHeight="1" spans="1:10">
      <c r="A21" s="100" t="s">
        <v>178</v>
      </c>
      <c r="B21" s="100"/>
      <c r="C21" s="100"/>
      <c r="D21" s="100" t="s">
        <v>179</v>
      </c>
      <c r="E21" s="89" t="s">
        <v>177</v>
      </c>
      <c r="F21" s="89" t="s">
        <v>177</v>
      </c>
      <c r="G21" s="89"/>
      <c r="H21" s="89"/>
      <c r="I21" s="89"/>
      <c r="J21" s="89"/>
    </row>
    <row r="22" ht="19.5" customHeight="1" spans="1:10">
      <c r="A22" s="100" t="s">
        <v>180</v>
      </c>
      <c r="B22" s="100"/>
      <c r="C22" s="100"/>
      <c r="D22" s="100" t="s">
        <v>181</v>
      </c>
      <c r="E22" s="89" t="s">
        <v>51</v>
      </c>
      <c r="F22" s="89" t="s">
        <v>51</v>
      </c>
      <c r="G22" s="89"/>
      <c r="H22" s="89"/>
      <c r="I22" s="89"/>
      <c r="J22" s="89"/>
    </row>
    <row r="23" ht="19.5" customHeight="1" spans="1:10">
      <c r="A23" s="100" t="s">
        <v>182</v>
      </c>
      <c r="B23" s="100"/>
      <c r="C23" s="100"/>
      <c r="D23" s="100" t="s">
        <v>183</v>
      </c>
      <c r="E23" s="89" t="s">
        <v>51</v>
      </c>
      <c r="F23" s="89" t="s">
        <v>51</v>
      </c>
      <c r="G23" s="89"/>
      <c r="H23" s="89"/>
      <c r="I23" s="89"/>
      <c r="J23" s="89"/>
    </row>
    <row r="24" ht="19.5" customHeight="1" spans="1:10">
      <c r="A24" s="100" t="s">
        <v>184</v>
      </c>
      <c r="B24" s="100"/>
      <c r="C24" s="100"/>
      <c r="D24" s="100" t="s">
        <v>185</v>
      </c>
      <c r="E24" s="89" t="s">
        <v>186</v>
      </c>
      <c r="F24" s="89" t="s">
        <v>186</v>
      </c>
      <c r="G24" s="89"/>
      <c r="H24" s="89"/>
      <c r="I24" s="89"/>
      <c r="J24" s="89"/>
    </row>
    <row r="25" ht="19.5" customHeight="1" spans="1:10">
      <c r="A25" s="100" t="s">
        <v>187</v>
      </c>
      <c r="B25" s="100"/>
      <c r="C25" s="100"/>
      <c r="D25" s="100" t="s">
        <v>188</v>
      </c>
      <c r="E25" s="89" t="s">
        <v>189</v>
      </c>
      <c r="F25" s="89" t="s">
        <v>189</v>
      </c>
      <c r="G25" s="89"/>
      <c r="H25" s="89"/>
      <c r="I25" s="89"/>
      <c r="J25" s="89"/>
    </row>
    <row r="26" ht="19.5" customHeight="1" spans="1:10">
      <c r="A26" s="100" t="s">
        <v>190</v>
      </c>
      <c r="B26" s="100"/>
      <c r="C26" s="100"/>
      <c r="D26" s="100" t="s">
        <v>191</v>
      </c>
      <c r="E26" s="89" t="s">
        <v>192</v>
      </c>
      <c r="F26" s="89" t="s">
        <v>192</v>
      </c>
      <c r="G26" s="89"/>
      <c r="H26" s="89"/>
      <c r="I26" s="89"/>
      <c r="J26" s="89"/>
    </row>
    <row r="27" ht="19.5" customHeight="1" spans="1:10">
      <c r="A27" s="100" t="s">
        <v>193</v>
      </c>
      <c r="B27" s="100"/>
      <c r="C27" s="100"/>
      <c r="D27" s="100" t="s">
        <v>194</v>
      </c>
      <c r="E27" s="89" t="s">
        <v>82</v>
      </c>
      <c r="F27" s="89" t="s">
        <v>82</v>
      </c>
      <c r="G27" s="89"/>
      <c r="H27" s="89"/>
      <c r="I27" s="89"/>
      <c r="J27" s="89"/>
    </row>
    <row r="28" ht="19.5" customHeight="1" spans="1:10">
      <c r="A28" s="100" t="s">
        <v>195</v>
      </c>
      <c r="B28" s="100"/>
      <c r="C28" s="100"/>
      <c r="D28" s="100" t="s">
        <v>196</v>
      </c>
      <c r="E28" s="89" t="s">
        <v>82</v>
      </c>
      <c r="F28" s="89" t="s">
        <v>82</v>
      </c>
      <c r="G28" s="89"/>
      <c r="H28" s="89"/>
      <c r="I28" s="89"/>
      <c r="J28" s="89"/>
    </row>
    <row r="29" ht="19.5" customHeight="1" spans="1:10">
      <c r="A29" s="100" t="s">
        <v>197</v>
      </c>
      <c r="B29" s="100"/>
      <c r="C29" s="100"/>
      <c r="D29" s="100" t="s">
        <v>198</v>
      </c>
      <c r="E29" s="89" t="s">
        <v>82</v>
      </c>
      <c r="F29" s="89" t="s">
        <v>82</v>
      </c>
      <c r="G29" s="89"/>
      <c r="H29" s="89"/>
      <c r="I29" s="89"/>
      <c r="J29" s="89"/>
    </row>
    <row r="30" ht="19.5" customHeight="1" spans="1:10">
      <c r="A30" s="100" t="s">
        <v>212</v>
      </c>
      <c r="B30" s="100"/>
      <c r="C30" s="100"/>
      <c r="D30" s="100"/>
      <c r="E30" s="100"/>
      <c r="F30" s="100"/>
      <c r="G30" s="100"/>
      <c r="H30" s="100"/>
      <c r="I30" s="100"/>
      <c r="J30" s="100"/>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pageSetup paperSize="9" scale="83"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I40"/>
  <sheetViews>
    <sheetView workbookViewId="0">
      <pane ySplit="7" topLeftCell="A26" activePane="bottomLeft" state="frozen"/>
      <selection/>
      <selection pane="bottomLeft" activeCell="G19" sqref="G19"/>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99" t="s">
        <v>213</v>
      </c>
    </row>
    <row r="2" ht="14.25" spans="9:9">
      <c r="I2" s="85" t="s">
        <v>214</v>
      </c>
    </row>
    <row r="3" ht="14.25" spans="1:9">
      <c r="A3" s="85" t="s">
        <v>2</v>
      </c>
      <c r="I3" s="85" t="s">
        <v>3</v>
      </c>
    </row>
    <row r="4" ht="19.5" customHeight="1" spans="1:9">
      <c r="A4" s="86" t="s">
        <v>215</v>
      </c>
      <c r="B4" s="86"/>
      <c r="C4" s="86"/>
      <c r="D4" s="86" t="s">
        <v>216</v>
      </c>
      <c r="E4" s="86"/>
      <c r="F4" s="86"/>
      <c r="G4" s="86"/>
      <c r="H4" s="86"/>
      <c r="I4" s="86"/>
    </row>
    <row r="5" ht="19.5" customHeight="1" spans="1:9">
      <c r="A5" s="93" t="s">
        <v>217</v>
      </c>
      <c r="B5" s="93" t="s">
        <v>7</v>
      </c>
      <c r="C5" s="93" t="s">
        <v>218</v>
      </c>
      <c r="D5" s="93" t="s">
        <v>219</v>
      </c>
      <c r="E5" s="93" t="s">
        <v>7</v>
      </c>
      <c r="F5" s="86" t="s">
        <v>141</v>
      </c>
      <c r="G5" s="93" t="s">
        <v>220</v>
      </c>
      <c r="H5" s="93" t="s">
        <v>221</v>
      </c>
      <c r="I5" s="93" t="s">
        <v>222</v>
      </c>
    </row>
    <row r="6" ht="19.5" customHeight="1" spans="1:9">
      <c r="A6" s="93"/>
      <c r="B6" s="93"/>
      <c r="C6" s="93"/>
      <c r="D6" s="93"/>
      <c r="E6" s="93"/>
      <c r="F6" s="86" t="s">
        <v>136</v>
      </c>
      <c r="G6" s="93" t="s">
        <v>220</v>
      </c>
      <c r="H6" s="93"/>
      <c r="I6" s="93"/>
    </row>
    <row r="7" ht="19.5" customHeight="1" spans="1:9">
      <c r="A7" s="86" t="s">
        <v>223</v>
      </c>
      <c r="B7" s="86"/>
      <c r="C7" s="86" t="s">
        <v>11</v>
      </c>
      <c r="D7" s="86" t="s">
        <v>223</v>
      </c>
      <c r="E7" s="86"/>
      <c r="F7" s="86" t="s">
        <v>12</v>
      </c>
      <c r="G7" s="86" t="s">
        <v>22</v>
      </c>
      <c r="H7" s="86" t="s">
        <v>26</v>
      </c>
      <c r="I7" s="86" t="s">
        <v>31</v>
      </c>
    </row>
    <row r="8" ht="19.5" customHeight="1" spans="1:9">
      <c r="A8" s="87" t="s">
        <v>224</v>
      </c>
      <c r="B8" s="86" t="s">
        <v>11</v>
      </c>
      <c r="C8" s="89" t="s">
        <v>14</v>
      </c>
      <c r="D8" s="87" t="s">
        <v>15</v>
      </c>
      <c r="E8" s="86" t="s">
        <v>24</v>
      </c>
      <c r="F8" s="89" t="s">
        <v>145</v>
      </c>
      <c r="G8" s="89" t="s">
        <v>145</v>
      </c>
      <c r="H8" s="89"/>
      <c r="I8" s="89"/>
    </row>
    <row r="9" ht="19.5" customHeight="1" spans="1:9">
      <c r="A9" s="87" t="s">
        <v>225</v>
      </c>
      <c r="B9" s="86" t="s">
        <v>12</v>
      </c>
      <c r="C9" s="89"/>
      <c r="D9" s="87" t="s">
        <v>19</v>
      </c>
      <c r="E9" s="86" t="s">
        <v>29</v>
      </c>
      <c r="F9" s="89"/>
      <c r="G9" s="89"/>
      <c r="H9" s="89"/>
      <c r="I9" s="89"/>
    </row>
    <row r="10" ht="19.5" customHeight="1" spans="1:9">
      <c r="A10" s="87" t="s">
        <v>226</v>
      </c>
      <c r="B10" s="86" t="s">
        <v>22</v>
      </c>
      <c r="C10" s="89"/>
      <c r="D10" s="87" t="s">
        <v>23</v>
      </c>
      <c r="E10" s="86" t="s">
        <v>33</v>
      </c>
      <c r="F10" s="89"/>
      <c r="G10" s="89"/>
      <c r="H10" s="89"/>
      <c r="I10" s="89"/>
    </row>
    <row r="11" ht="19.5" customHeight="1" spans="1:9">
      <c r="A11" s="87"/>
      <c r="B11" s="86" t="s">
        <v>26</v>
      </c>
      <c r="C11" s="89"/>
      <c r="D11" s="87" t="s">
        <v>28</v>
      </c>
      <c r="E11" s="86" t="s">
        <v>37</v>
      </c>
      <c r="F11" s="89"/>
      <c r="G11" s="89"/>
      <c r="H11" s="89"/>
      <c r="I11" s="89"/>
    </row>
    <row r="12" ht="19.5" customHeight="1" spans="1:9">
      <c r="A12" s="87"/>
      <c r="B12" s="86" t="s">
        <v>31</v>
      </c>
      <c r="C12" s="89"/>
      <c r="D12" s="87" t="s">
        <v>32</v>
      </c>
      <c r="E12" s="86" t="s">
        <v>41</v>
      </c>
      <c r="F12" s="89"/>
      <c r="G12" s="89"/>
      <c r="H12" s="89"/>
      <c r="I12" s="89"/>
    </row>
    <row r="13" ht="19.5" customHeight="1" spans="1:9">
      <c r="A13" s="87"/>
      <c r="B13" s="86" t="s">
        <v>35</v>
      </c>
      <c r="C13" s="89"/>
      <c r="D13" s="87" t="s">
        <v>36</v>
      </c>
      <c r="E13" s="86" t="s">
        <v>46</v>
      </c>
      <c r="F13" s="89"/>
      <c r="G13" s="89"/>
      <c r="H13" s="89"/>
      <c r="I13" s="89"/>
    </row>
    <row r="14" ht="19.5" customHeight="1" spans="1:9">
      <c r="A14" s="87"/>
      <c r="B14" s="86" t="s">
        <v>39</v>
      </c>
      <c r="C14" s="89"/>
      <c r="D14" s="87" t="s">
        <v>40</v>
      </c>
      <c r="E14" s="86" t="s">
        <v>50</v>
      </c>
      <c r="F14" s="89"/>
      <c r="G14" s="89"/>
      <c r="H14" s="89"/>
      <c r="I14" s="89"/>
    </row>
    <row r="15" ht="19.5" customHeight="1" spans="1:9">
      <c r="A15" s="87"/>
      <c r="B15" s="86" t="s">
        <v>43</v>
      </c>
      <c r="C15" s="89"/>
      <c r="D15" s="87" t="s">
        <v>45</v>
      </c>
      <c r="E15" s="86" t="s">
        <v>54</v>
      </c>
      <c r="F15" s="89" t="s">
        <v>47</v>
      </c>
      <c r="G15" s="89" t="s">
        <v>47</v>
      </c>
      <c r="H15" s="89"/>
      <c r="I15" s="89"/>
    </row>
    <row r="16" ht="19.5" customHeight="1" spans="1:9">
      <c r="A16" s="87"/>
      <c r="B16" s="86" t="s">
        <v>48</v>
      </c>
      <c r="C16" s="89"/>
      <c r="D16" s="87" t="s">
        <v>49</v>
      </c>
      <c r="E16" s="86" t="s">
        <v>57</v>
      </c>
      <c r="F16" s="89" t="s">
        <v>51</v>
      </c>
      <c r="G16" s="89" t="s">
        <v>51</v>
      </c>
      <c r="H16" s="89"/>
      <c r="I16" s="89"/>
    </row>
    <row r="17" ht="19.5" customHeight="1" spans="1:9">
      <c r="A17" s="87"/>
      <c r="B17" s="86" t="s">
        <v>52</v>
      </c>
      <c r="C17" s="89"/>
      <c r="D17" s="87" t="s">
        <v>53</v>
      </c>
      <c r="E17" s="86" t="s">
        <v>60</v>
      </c>
      <c r="F17" s="89"/>
      <c r="G17" s="89"/>
      <c r="H17" s="89"/>
      <c r="I17" s="89"/>
    </row>
    <row r="18" ht="19.5" customHeight="1" spans="1:9">
      <c r="A18" s="87"/>
      <c r="B18" s="86" t="s">
        <v>55</v>
      </c>
      <c r="C18" s="89"/>
      <c r="D18" s="87" t="s">
        <v>56</v>
      </c>
      <c r="E18" s="86" t="s">
        <v>63</v>
      </c>
      <c r="F18" s="89"/>
      <c r="G18" s="89"/>
      <c r="H18" s="89"/>
      <c r="I18" s="89"/>
    </row>
    <row r="19" ht="19.5" customHeight="1" spans="1:9">
      <c r="A19" s="87"/>
      <c r="B19" s="86" t="s">
        <v>58</v>
      </c>
      <c r="C19" s="89"/>
      <c r="D19" s="87" t="s">
        <v>59</v>
      </c>
      <c r="E19" s="86" t="s">
        <v>66</v>
      </c>
      <c r="F19" s="89"/>
      <c r="G19" s="89"/>
      <c r="H19" s="89"/>
      <c r="I19" s="89"/>
    </row>
    <row r="20" ht="19.5" customHeight="1" spans="1:9">
      <c r="A20" s="87"/>
      <c r="B20" s="86" t="s">
        <v>61</v>
      </c>
      <c r="C20" s="89"/>
      <c r="D20" s="87" t="s">
        <v>62</v>
      </c>
      <c r="E20" s="86" t="s">
        <v>69</v>
      </c>
      <c r="F20" s="89"/>
      <c r="G20" s="89"/>
      <c r="H20" s="89"/>
      <c r="I20" s="89"/>
    </row>
    <row r="21" ht="19.5" customHeight="1" spans="1:9">
      <c r="A21" s="87"/>
      <c r="B21" s="86" t="s">
        <v>64</v>
      </c>
      <c r="C21" s="89"/>
      <c r="D21" s="87" t="s">
        <v>65</v>
      </c>
      <c r="E21" s="86" t="s">
        <v>72</v>
      </c>
      <c r="F21" s="89"/>
      <c r="G21" s="89"/>
      <c r="H21" s="89"/>
      <c r="I21" s="89"/>
    </row>
    <row r="22" ht="19.5" customHeight="1" spans="1:9">
      <c r="A22" s="87"/>
      <c r="B22" s="86" t="s">
        <v>67</v>
      </c>
      <c r="C22" s="89"/>
      <c r="D22" s="87" t="s">
        <v>68</v>
      </c>
      <c r="E22" s="86" t="s">
        <v>75</v>
      </c>
      <c r="F22" s="89"/>
      <c r="G22" s="89"/>
      <c r="H22" s="89"/>
      <c r="I22" s="89"/>
    </row>
    <row r="23" ht="19.5" customHeight="1" spans="1:9">
      <c r="A23" s="87"/>
      <c r="B23" s="86" t="s">
        <v>70</v>
      </c>
      <c r="C23" s="89"/>
      <c r="D23" s="87" t="s">
        <v>71</v>
      </c>
      <c r="E23" s="86" t="s">
        <v>78</v>
      </c>
      <c r="F23" s="89"/>
      <c r="G23" s="89"/>
      <c r="H23" s="89"/>
      <c r="I23" s="89"/>
    </row>
    <row r="24" ht="19.5" customHeight="1" spans="1:9">
      <c r="A24" s="87"/>
      <c r="B24" s="86" t="s">
        <v>73</v>
      </c>
      <c r="C24" s="89"/>
      <c r="D24" s="87" t="s">
        <v>74</v>
      </c>
      <c r="E24" s="86" t="s">
        <v>81</v>
      </c>
      <c r="F24" s="89"/>
      <c r="G24" s="89"/>
      <c r="H24" s="89"/>
      <c r="I24" s="89"/>
    </row>
    <row r="25" ht="19.5" customHeight="1" spans="1:9">
      <c r="A25" s="87"/>
      <c r="B25" s="86" t="s">
        <v>76</v>
      </c>
      <c r="C25" s="89"/>
      <c r="D25" s="87" t="s">
        <v>77</v>
      </c>
      <c r="E25" s="86" t="s">
        <v>85</v>
      </c>
      <c r="F25" s="89"/>
      <c r="G25" s="89"/>
      <c r="H25" s="89"/>
      <c r="I25" s="89"/>
    </row>
    <row r="26" ht="19.5" customHeight="1" spans="1:9">
      <c r="A26" s="87"/>
      <c r="B26" s="86" t="s">
        <v>79</v>
      </c>
      <c r="C26" s="89"/>
      <c r="D26" s="87" t="s">
        <v>80</v>
      </c>
      <c r="E26" s="86" t="s">
        <v>88</v>
      </c>
      <c r="F26" s="89" t="s">
        <v>82</v>
      </c>
      <c r="G26" s="89" t="s">
        <v>82</v>
      </c>
      <c r="H26" s="89"/>
      <c r="I26" s="89"/>
    </row>
    <row r="27" ht="19.5" customHeight="1" spans="1:9">
      <c r="A27" s="87"/>
      <c r="B27" s="86" t="s">
        <v>83</v>
      </c>
      <c r="C27" s="89"/>
      <c r="D27" s="87" t="s">
        <v>84</v>
      </c>
      <c r="E27" s="86" t="s">
        <v>91</v>
      </c>
      <c r="F27" s="89"/>
      <c r="G27" s="89"/>
      <c r="H27" s="89"/>
      <c r="I27" s="89"/>
    </row>
    <row r="28" ht="19.5" customHeight="1" spans="1:9">
      <c r="A28" s="87"/>
      <c r="B28" s="86" t="s">
        <v>86</v>
      </c>
      <c r="C28" s="89"/>
      <c r="D28" s="87" t="s">
        <v>87</v>
      </c>
      <c r="E28" s="86" t="s">
        <v>94</v>
      </c>
      <c r="F28" s="89"/>
      <c r="G28" s="89"/>
      <c r="H28" s="89"/>
      <c r="I28" s="89"/>
    </row>
    <row r="29" ht="19.5" customHeight="1" spans="1:9">
      <c r="A29" s="87"/>
      <c r="B29" s="86" t="s">
        <v>89</v>
      </c>
      <c r="C29" s="89"/>
      <c r="D29" s="87" t="s">
        <v>90</v>
      </c>
      <c r="E29" s="86" t="s">
        <v>97</v>
      </c>
      <c r="F29" s="89"/>
      <c r="G29" s="89"/>
      <c r="H29" s="89"/>
      <c r="I29" s="89"/>
    </row>
    <row r="30" ht="19.5" customHeight="1" spans="1:9">
      <c r="A30" s="87"/>
      <c r="B30" s="86" t="s">
        <v>92</v>
      </c>
      <c r="C30" s="89"/>
      <c r="D30" s="87" t="s">
        <v>93</v>
      </c>
      <c r="E30" s="86" t="s">
        <v>100</v>
      </c>
      <c r="F30" s="89"/>
      <c r="G30" s="89"/>
      <c r="H30" s="89"/>
      <c r="I30" s="89"/>
    </row>
    <row r="31" ht="19.5" customHeight="1" spans="1:9">
      <c r="A31" s="87"/>
      <c r="B31" s="86" t="s">
        <v>95</v>
      </c>
      <c r="C31" s="89"/>
      <c r="D31" s="87" t="s">
        <v>96</v>
      </c>
      <c r="E31" s="86" t="s">
        <v>103</v>
      </c>
      <c r="F31" s="89"/>
      <c r="G31" s="89"/>
      <c r="H31" s="89"/>
      <c r="I31" s="89"/>
    </row>
    <row r="32" ht="19.5" customHeight="1" spans="1:9">
      <c r="A32" s="87"/>
      <c r="B32" s="86" t="s">
        <v>98</v>
      </c>
      <c r="C32" s="89"/>
      <c r="D32" s="87" t="s">
        <v>99</v>
      </c>
      <c r="E32" s="86" t="s">
        <v>108</v>
      </c>
      <c r="F32" s="89"/>
      <c r="G32" s="89"/>
      <c r="H32" s="89"/>
      <c r="I32" s="89"/>
    </row>
    <row r="33" ht="19.5" customHeight="1" spans="1:9">
      <c r="A33" s="87"/>
      <c r="B33" s="86" t="s">
        <v>101</v>
      </c>
      <c r="C33" s="89"/>
      <c r="D33" s="87" t="s">
        <v>102</v>
      </c>
      <c r="E33" s="86" t="s">
        <v>113</v>
      </c>
      <c r="F33" s="89"/>
      <c r="G33" s="89"/>
      <c r="H33" s="89"/>
      <c r="I33" s="89"/>
    </row>
    <row r="34" ht="19.5" customHeight="1" spans="1:9">
      <c r="A34" s="86" t="s">
        <v>104</v>
      </c>
      <c r="B34" s="86" t="s">
        <v>105</v>
      </c>
      <c r="C34" s="89" t="s">
        <v>14</v>
      </c>
      <c r="D34" s="86" t="s">
        <v>107</v>
      </c>
      <c r="E34" s="86" t="s">
        <v>118</v>
      </c>
      <c r="F34" s="89" t="s">
        <v>14</v>
      </c>
      <c r="G34" s="89" t="s">
        <v>14</v>
      </c>
      <c r="H34" s="89"/>
      <c r="I34" s="89"/>
    </row>
    <row r="35" ht="19.5" customHeight="1" spans="1:9">
      <c r="A35" s="87" t="s">
        <v>227</v>
      </c>
      <c r="B35" s="86" t="s">
        <v>111</v>
      </c>
      <c r="C35" s="89" t="s">
        <v>27</v>
      </c>
      <c r="D35" s="87" t="s">
        <v>228</v>
      </c>
      <c r="E35" s="86" t="s">
        <v>123</v>
      </c>
      <c r="F35" s="89" t="s">
        <v>27</v>
      </c>
      <c r="G35" s="89" t="s">
        <v>27</v>
      </c>
      <c r="H35" s="89"/>
      <c r="I35" s="89"/>
    </row>
    <row r="36" ht="19.5" customHeight="1" spans="1:9">
      <c r="A36" s="87" t="s">
        <v>224</v>
      </c>
      <c r="B36" s="86" t="s">
        <v>115</v>
      </c>
      <c r="C36" s="89" t="s">
        <v>27</v>
      </c>
      <c r="D36" s="87"/>
      <c r="E36" s="86" t="s">
        <v>229</v>
      </c>
      <c r="F36" s="89"/>
      <c r="G36" s="89"/>
      <c r="H36" s="89"/>
      <c r="I36" s="89"/>
    </row>
    <row r="37" ht="19.5" customHeight="1" spans="1:9">
      <c r="A37" s="87" t="s">
        <v>225</v>
      </c>
      <c r="B37" s="86" t="s">
        <v>121</v>
      </c>
      <c r="C37" s="89"/>
      <c r="D37" s="86"/>
      <c r="E37" s="86" t="s">
        <v>230</v>
      </c>
      <c r="F37" s="89"/>
      <c r="G37" s="89"/>
      <c r="H37" s="89"/>
      <c r="I37" s="89"/>
    </row>
    <row r="38" ht="19.5" customHeight="1" spans="1:9">
      <c r="A38" s="87" t="s">
        <v>226</v>
      </c>
      <c r="B38" s="86" t="s">
        <v>16</v>
      </c>
      <c r="C38" s="89"/>
      <c r="D38" s="87"/>
      <c r="E38" s="86" t="s">
        <v>231</v>
      </c>
      <c r="F38" s="89"/>
      <c r="G38" s="89"/>
      <c r="H38" s="89"/>
      <c r="I38" s="89"/>
    </row>
    <row r="39" ht="19.5" customHeight="1" spans="1:9">
      <c r="A39" s="86" t="s">
        <v>120</v>
      </c>
      <c r="B39" s="86" t="s">
        <v>20</v>
      </c>
      <c r="C39" s="89" t="s">
        <v>14</v>
      </c>
      <c r="D39" s="86" t="s">
        <v>120</v>
      </c>
      <c r="E39" s="86" t="s">
        <v>232</v>
      </c>
      <c r="F39" s="89" t="s">
        <v>14</v>
      </c>
      <c r="G39" s="89" t="s">
        <v>14</v>
      </c>
      <c r="H39" s="89"/>
      <c r="I39" s="89"/>
    </row>
    <row r="40" ht="19.5" customHeight="1" spans="1:9">
      <c r="A40" s="100" t="s">
        <v>233</v>
      </c>
      <c r="B40" s="100"/>
      <c r="C40" s="100"/>
      <c r="D40" s="100"/>
      <c r="E40" s="100"/>
      <c r="F40" s="100"/>
      <c r="G40" s="100"/>
      <c r="H40" s="100"/>
      <c r="I40" s="10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6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T30"/>
  <sheetViews>
    <sheetView workbookViewId="0">
      <pane xSplit="4" ySplit="9" topLeftCell="E10" activePane="bottomRight" state="frozen"/>
      <selection/>
      <selection pane="topRight"/>
      <selection pane="bottomLeft"/>
      <selection pane="bottomRight" activeCell="J20" sqref="J20"/>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99" t="s">
        <v>234</v>
      </c>
    </row>
    <row r="2" ht="14.25" spans="20:20">
      <c r="T2" s="85" t="s">
        <v>235</v>
      </c>
    </row>
    <row r="3" ht="14.25" spans="1:20">
      <c r="A3" s="85" t="s">
        <v>2</v>
      </c>
      <c r="T3" s="85" t="s">
        <v>3</v>
      </c>
    </row>
    <row r="4" ht="19.5" customHeight="1" spans="1:20">
      <c r="A4" s="93" t="s">
        <v>6</v>
      </c>
      <c r="B4" s="93"/>
      <c r="C4" s="93"/>
      <c r="D4" s="93"/>
      <c r="E4" s="93" t="s">
        <v>236</v>
      </c>
      <c r="F4" s="93"/>
      <c r="G4" s="93"/>
      <c r="H4" s="93" t="s">
        <v>237</v>
      </c>
      <c r="I4" s="93"/>
      <c r="J4" s="93"/>
      <c r="K4" s="93" t="s">
        <v>238</v>
      </c>
      <c r="L4" s="93"/>
      <c r="M4" s="93"/>
      <c r="N4" s="93"/>
      <c r="O4" s="93"/>
      <c r="P4" s="93" t="s">
        <v>117</v>
      </c>
      <c r="Q4" s="93"/>
      <c r="R4" s="93"/>
      <c r="S4" s="93"/>
      <c r="T4" s="93"/>
    </row>
    <row r="5" ht="19.5" customHeight="1" spans="1:20">
      <c r="A5" s="93" t="s">
        <v>134</v>
      </c>
      <c r="B5" s="93"/>
      <c r="C5" s="93"/>
      <c r="D5" s="93" t="s">
        <v>135</v>
      </c>
      <c r="E5" s="93" t="s">
        <v>141</v>
      </c>
      <c r="F5" s="93" t="s">
        <v>239</v>
      </c>
      <c r="G5" s="93" t="s">
        <v>240</v>
      </c>
      <c r="H5" s="93" t="s">
        <v>141</v>
      </c>
      <c r="I5" s="93" t="s">
        <v>202</v>
      </c>
      <c r="J5" s="93" t="s">
        <v>203</v>
      </c>
      <c r="K5" s="93" t="s">
        <v>141</v>
      </c>
      <c r="L5" s="93" t="s">
        <v>202</v>
      </c>
      <c r="M5" s="93"/>
      <c r="N5" s="93" t="s">
        <v>202</v>
      </c>
      <c r="O5" s="93" t="s">
        <v>203</v>
      </c>
      <c r="P5" s="93" t="s">
        <v>141</v>
      </c>
      <c r="Q5" s="93" t="s">
        <v>239</v>
      </c>
      <c r="R5" s="93" t="s">
        <v>240</v>
      </c>
      <c r="S5" s="93" t="s">
        <v>240</v>
      </c>
      <c r="T5" s="93"/>
    </row>
    <row r="6" ht="19.5" customHeight="1" spans="1:20">
      <c r="A6" s="93"/>
      <c r="B6" s="93"/>
      <c r="C6" s="93"/>
      <c r="D6" s="93"/>
      <c r="E6" s="93"/>
      <c r="F6" s="93"/>
      <c r="G6" s="93" t="s">
        <v>136</v>
      </c>
      <c r="H6" s="93"/>
      <c r="I6" s="93" t="s">
        <v>241</v>
      </c>
      <c r="J6" s="93" t="s">
        <v>136</v>
      </c>
      <c r="K6" s="93"/>
      <c r="L6" s="93" t="s">
        <v>136</v>
      </c>
      <c r="M6" s="93" t="s">
        <v>242</v>
      </c>
      <c r="N6" s="93" t="s">
        <v>241</v>
      </c>
      <c r="O6" s="93" t="s">
        <v>136</v>
      </c>
      <c r="P6" s="93"/>
      <c r="Q6" s="93"/>
      <c r="R6" s="93" t="s">
        <v>136</v>
      </c>
      <c r="S6" s="93" t="s">
        <v>243</v>
      </c>
      <c r="T6" s="93" t="s">
        <v>244</v>
      </c>
    </row>
    <row r="7" ht="19.5" customHeight="1" spans="1:20">
      <c r="A7" s="93"/>
      <c r="B7" s="93"/>
      <c r="C7" s="93"/>
      <c r="D7" s="93"/>
      <c r="E7" s="93"/>
      <c r="F7" s="93"/>
      <c r="G7" s="93"/>
      <c r="H7" s="93"/>
      <c r="I7" s="93"/>
      <c r="J7" s="93"/>
      <c r="K7" s="93"/>
      <c r="L7" s="93"/>
      <c r="M7" s="93"/>
      <c r="N7" s="93"/>
      <c r="O7" s="93"/>
      <c r="P7" s="93"/>
      <c r="Q7" s="93"/>
      <c r="R7" s="93"/>
      <c r="S7" s="93"/>
      <c r="T7" s="93"/>
    </row>
    <row r="8" ht="19.5" customHeight="1" spans="1:20">
      <c r="A8" s="93" t="s">
        <v>138</v>
      </c>
      <c r="B8" s="93" t="s">
        <v>139</v>
      </c>
      <c r="C8" s="93" t="s">
        <v>140</v>
      </c>
      <c r="D8" s="93" t="s">
        <v>10</v>
      </c>
      <c r="E8" s="86" t="s">
        <v>11</v>
      </c>
      <c r="F8" s="86" t="s">
        <v>12</v>
      </c>
      <c r="G8" s="86" t="s">
        <v>22</v>
      </c>
      <c r="H8" s="86" t="s">
        <v>26</v>
      </c>
      <c r="I8" s="86" t="s">
        <v>31</v>
      </c>
      <c r="J8" s="86" t="s">
        <v>35</v>
      </c>
      <c r="K8" s="86" t="s">
        <v>39</v>
      </c>
      <c r="L8" s="86" t="s">
        <v>43</v>
      </c>
      <c r="M8" s="86" t="s">
        <v>48</v>
      </c>
      <c r="N8" s="86" t="s">
        <v>52</v>
      </c>
      <c r="O8" s="86" t="s">
        <v>55</v>
      </c>
      <c r="P8" s="86" t="s">
        <v>58</v>
      </c>
      <c r="Q8" s="86" t="s">
        <v>61</v>
      </c>
      <c r="R8" s="86" t="s">
        <v>64</v>
      </c>
      <c r="S8" s="86" t="s">
        <v>67</v>
      </c>
      <c r="T8" s="86" t="s">
        <v>70</v>
      </c>
    </row>
    <row r="9" ht="19.5" customHeight="1" spans="1:20">
      <c r="A9" s="93"/>
      <c r="B9" s="93"/>
      <c r="C9" s="93"/>
      <c r="D9" s="93" t="s">
        <v>141</v>
      </c>
      <c r="E9" s="89" t="s">
        <v>27</v>
      </c>
      <c r="F9" s="89" t="s">
        <v>27</v>
      </c>
      <c r="G9" s="89" t="s">
        <v>27</v>
      </c>
      <c r="H9" s="89" t="s">
        <v>14</v>
      </c>
      <c r="I9" s="89" t="s">
        <v>207</v>
      </c>
      <c r="J9" s="89" t="s">
        <v>156</v>
      </c>
      <c r="K9" s="89" t="s">
        <v>14</v>
      </c>
      <c r="L9" s="89" t="s">
        <v>207</v>
      </c>
      <c r="M9" s="89" t="s">
        <v>245</v>
      </c>
      <c r="N9" s="89" t="s">
        <v>246</v>
      </c>
      <c r="O9" s="89" t="s">
        <v>156</v>
      </c>
      <c r="P9" s="89" t="s">
        <v>27</v>
      </c>
      <c r="Q9" s="89" t="s">
        <v>27</v>
      </c>
      <c r="R9" s="89" t="s">
        <v>27</v>
      </c>
      <c r="S9" s="89" t="s">
        <v>27</v>
      </c>
      <c r="T9" s="89" t="s">
        <v>27</v>
      </c>
    </row>
    <row r="10" ht="19.5" customHeight="1" spans="1:20">
      <c r="A10" s="100" t="s">
        <v>142</v>
      </c>
      <c r="B10" s="100"/>
      <c r="C10" s="100"/>
      <c r="D10" s="100" t="s">
        <v>143</v>
      </c>
      <c r="E10" s="89" t="s">
        <v>27</v>
      </c>
      <c r="F10" s="89" t="s">
        <v>27</v>
      </c>
      <c r="G10" s="89" t="s">
        <v>27</v>
      </c>
      <c r="H10" s="89" t="s">
        <v>145</v>
      </c>
      <c r="I10" s="89" t="s">
        <v>209</v>
      </c>
      <c r="J10" s="89" t="s">
        <v>156</v>
      </c>
      <c r="K10" s="89" t="s">
        <v>145</v>
      </c>
      <c r="L10" s="89" t="s">
        <v>209</v>
      </c>
      <c r="M10" s="89" t="s">
        <v>247</v>
      </c>
      <c r="N10" s="89" t="s">
        <v>246</v>
      </c>
      <c r="O10" s="89" t="s">
        <v>156</v>
      </c>
      <c r="P10" s="89" t="s">
        <v>27</v>
      </c>
      <c r="Q10" s="89" t="s">
        <v>27</v>
      </c>
      <c r="R10" s="89" t="s">
        <v>27</v>
      </c>
      <c r="S10" s="89" t="s">
        <v>27</v>
      </c>
      <c r="T10" s="89" t="s">
        <v>27</v>
      </c>
    </row>
    <row r="11" ht="19.5" customHeight="1" spans="1:20">
      <c r="A11" s="100" t="s">
        <v>146</v>
      </c>
      <c r="B11" s="100"/>
      <c r="C11" s="100"/>
      <c r="D11" s="100" t="s">
        <v>147</v>
      </c>
      <c r="E11" s="89" t="s">
        <v>27</v>
      </c>
      <c r="F11" s="89" t="s">
        <v>27</v>
      </c>
      <c r="G11" s="89" t="s">
        <v>27</v>
      </c>
      <c r="H11" s="89" t="s">
        <v>145</v>
      </c>
      <c r="I11" s="89" t="s">
        <v>209</v>
      </c>
      <c r="J11" s="89" t="s">
        <v>156</v>
      </c>
      <c r="K11" s="89" t="s">
        <v>145</v>
      </c>
      <c r="L11" s="89" t="s">
        <v>209</v>
      </c>
      <c r="M11" s="89" t="s">
        <v>247</v>
      </c>
      <c r="N11" s="89" t="s">
        <v>246</v>
      </c>
      <c r="O11" s="89" t="s">
        <v>156</v>
      </c>
      <c r="P11" s="89" t="s">
        <v>27</v>
      </c>
      <c r="Q11" s="89" t="s">
        <v>27</v>
      </c>
      <c r="R11" s="89" t="s">
        <v>27</v>
      </c>
      <c r="S11" s="89" t="s">
        <v>27</v>
      </c>
      <c r="T11" s="89" t="s">
        <v>27</v>
      </c>
    </row>
    <row r="12" ht="19.5" customHeight="1" spans="1:20">
      <c r="A12" s="100" t="s">
        <v>148</v>
      </c>
      <c r="B12" s="100"/>
      <c r="C12" s="100"/>
      <c r="D12" s="100" t="s">
        <v>149</v>
      </c>
      <c r="E12" s="89" t="s">
        <v>27</v>
      </c>
      <c r="F12" s="89" t="s">
        <v>27</v>
      </c>
      <c r="G12" s="89" t="s">
        <v>27</v>
      </c>
      <c r="H12" s="89" t="s">
        <v>151</v>
      </c>
      <c r="I12" s="89" t="s">
        <v>151</v>
      </c>
      <c r="J12" s="89" t="s">
        <v>27</v>
      </c>
      <c r="K12" s="89" t="s">
        <v>151</v>
      </c>
      <c r="L12" s="89" t="s">
        <v>151</v>
      </c>
      <c r="M12" s="89" t="s">
        <v>248</v>
      </c>
      <c r="N12" s="89" t="s">
        <v>249</v>
      </c>
      <c r="O12" s="89"/>
      <c r="P12" s="89" t="s">
        <v>27</v>
      </c>
      <c r="Q12" s="89" t="s">
        <v>27</v>
      </c>
      <c r="R12" s="89" t="s">
        <v>27</v>
      </c>
      <c r="S12" s="89" t="s">
        <v>27</v>
      </c>
      <c r="T12" s="89" t="s">
        <v>27</v>
      </c>
    </row>
    <row r="13" ht="19.5" customHeight="1" spans="1:20">
      <c r="A13" s="100" t="s">
        <v>153</v>
      </c>
      <c r="B13" s="100"/>
      <c r="C13" s="100"/>
      <c r="D13" s="100" t="s">
        <v>154</v>
      </c>
      <c r="E13" s="89" t="s">
        <v>27</v>
      </c>
      <c r="F13" s="89" t="s">
        <v>27</v>
      </c>
      <c r="G13" s="89" t="s">
        <v>27</v>
      </c>
      <c r="H13" s="89" t="s">
        <v>156</v>
      </c>
      <c r="I13" s="89" t="s">
        <v>27</v>
      </c>
      <c r="J13" s="89" t="s">
        <v>156</v>
      </c>
      <c r="K13" s="89" t="s">
        <v>156</v>
      </c>
      <c r="L13" s="89"/>
      <c r="M13" s="89"/>
      <c r="N13" s="89"/>
      <c r="O13" s="89" t="s">
        <v>156</v>
      </c>
      <c r="P13" s="89" t="s">
        <v>27</v>
      </c>
      <c r="Q13" s="89" t="s">
        <v>27</v>
      </c>
      <c r="R13" s="89" t="s">
        <v>27</v>
      </c>
      <c r="S13" s="89" t="s">
        <v>27</v>
      </c>
      <c r="T13" s="89" t="s">
        <v>27</v>
      </c>
    </row>
    <row r="14" ht="19.5" customHeight="1" spans="1:20">
      <c r="A14" s="100" t="s">
        <v>158</v>
      </c>
      <c r="B14" s="100"/>
      <c r="C14" s="100"/>
      <c r="D14" s="100" t="s">
        <v>159</v>
      </c>
      <c r="E14" s="89" t="s">
        <v>27</v>
      </c>
      <c r="F14" s="89" t="s">
        <v>27</v>
      </c>
      <c r="G14" s="89" t="s">
        <v>27</v>
      </c>
      <c r="H14" s="89" t="s">
        <v>160</v>
      </c>
      <c r="I14" s="89" t="s">
        <v>160</v>
      </c>
      <c r="J14" s="89" t="s">
        <v>27</v>
      </c>
      <c r="K14" s="89" t="s">
        <v>160</v>
      </c>
      <c r="L14" s="89" t="s">
        <v>160</v>
      </c>
      <c r="M14" s="89" t="s">
        <v>250</v>
      </c>
      <c r="N14" s="89" t="s">
        <v>251</v>
      </c>
      <c r="O14" s="89"/>
      <c r="P14" s="89" t="s">
        <v>27</v>
      </c>
      <c r="Q14" s="89" t="s">
        <v>27</v>
      </c>
      <c r="R14" s="89" t="s">
        <v>27</v>
      </c>
      <c r="S14" s="89" t="s">
        <v>27</v>
      </c>
      <c r="T14" s="89" t="s">
        <v>27</v>
      </c>
    </row>
    <row r="15" ht="19.5" customHeight="1" spans="1:20">
      <c r="A15" s="100" t="s">
        <v>161</v>
      </c>
      <c r="B15" s="100"/>
      <c r="C15" s="100"/>
      <c r="D15" s="100" t="s">
        <v>162</v>
      </c>
      <c r="E15" s="89" t="s">
        <v>27</v>
      </c>
      <c r="F15" s="89" t="s">
        <v>27</v>
      </c>
      <c r="G15" s="89" t="s">
        <v>27</v>
      </c>
      <c r="H15" s="89" t="s">
        <v>47</v>
      </c>
      <c r="I15" s="89" t="s">
        <v>47</v>
      </c>
      <c r="J15" s="89" t="s">
        <v>27</v>
      </c>
      <c r="K15" s="89" t="s">
        <v>47</v>
      </c>
      <c r="L15" s="89" t="s">
        <v>47</v>
      </c>
      <c r="M15" s="89" t="s">
        <v>47</v>
      </c>
      <c r="N15" s="89" t="s">
        <v>27</v>
      </c>
      <c r="O15" s="89"/>
      <c r="P15" s="89" t="s">
        <v>27</v>
      </c>
      <c r="Q15" s="89" t="s">
        <v>27</v>
      </c>
      <c r="R15" s="89" t="s">
        <v>27</v>
      </c>
      <c r="S15" s="89" t="s">
        <v>27</v>
      </c>
      <c r="T15" s="89" t="s">
        <v>27</v>
      </c>
    </row>
    <row r="16" ht="19.5" customHeight="1" spans="1:20">
      <c r="A16" s="100" t="s">
        <v>163</v>
      </c>
      <c r="B16" s="100"/>
      <c r="C16" s="100"/>
      <c r="D16" s="100" t="s">
        <v>164</v>
      </c>
      <c r="E16" s="89" t="s">
        <v>27</v>
      </c>
      <c r="F16" s="89" t="s">
        <v>27</v>
      </c>
      <c r="G16" s="89" t="s">
        <v>27</v>
      </c>
      <c r="H16" s="89" t="s">
        <v>165</v>
      </c>
      <c r="I16" s="89" t="s">
        <v>165</v>
      </c>
      <c r="J16" s="89" t="s">
        <v>27</v>
      </c>
      <c r="K16" s="89" t="s">
        <v>165</v>
      </c>
      <c r="L16" s="89" t="s">
        <v>165</v>
      </c>
      <c r="M16" s="89" t="s">
        <v>165</v>
      </c>
      <c r="N16" s="89" t="s">
        <v>27</v>
      </c>
      <c r="O16" s="89"/>
      <c r="P16" s="89" t="s">
        <v>27</v>
      </c>
      <c r="Q16" s="89" t="s">
        <v>27</v>
      </c>
      <c r="R16" s="89" t="s">
        <v>27</v>
      </c>
      <c r="S16" s="89" t="s">
        <v>27</v>
      </c>
      <c r="T16" s="89" t="s">
        <v>27</v>
      </c>
    </row>
    <row r="17" ht="19.5" customHeight="1" spans="1:20">
      <c r="A17" s="100" t="s">
        <v>166</v>
      </c>
      <c r="B17" s="100"/>
      <c r="C17" s="100"/>
      <c r="D17" s="100" t="s">
        <v>167</v>
      </c>
      <c r="E17" s="89" t="s">
        <v>27</v>
      </c>
      <c r="F17" s="89" t="s">
        <v>27</v>
      </c>
      <c r="G17" s="89" t="s">
        <v>27</v>
      </c>
      <c r="H17" s="89" t="s">
        <v>168</v>
      </c>
      <c r="I17" s="89" t="s">
        <v>168</v>
      </c>
      <c r="J17" s="89" t="s">
        <v>27</v>
      </c>
      <c r="K17" s="89" t="s">
        <v>168</v>
      </c>
      <c r="L17" s="89" t="s">
        <v>168</v>
      </c>
      <c r="M17" s="89" t="s">
        <v>168</v>
      </c>
      <c r="N17" s="89" t="s">
        <v>27</v>
      </c>
      <c r="O17" s="89"/>
      <c r="P17" s="89" t="s">
        <v>27</v>
      </c>
      <c r="Q17" s="89" t="s">
        <v>27</v>
      </c>
      <c r="R17" s="89" t="s">
        <v>27</v>
      </c>
      <c r="S17" s="89" t="s">
        <v>27</v>
      </c>
      <c r="T17" s="89" t="s">
        <v>27</v>
      </c>
    </row>
    <row r="18" ht="19.5" customHeight="1" spans="1:20">
      <c r="A18" s="100" t="s">
        <v>169</v>
      </c>
      <c r="B18" s="100"/>
      <c r="C18" s="100"/>
      <c r="D18" s="100" t="s">
        <v>170</v>
      </c>
      <c r="E18" s="89" t="s">
        <v>27</v>
      </c>
      <c r="F18" s="89" t="s">
        <v>27</v>
      </c>
      <c r="G18" s="89" t="s">
        <v>27</v>
      </c>
      <c r="H18" s="89" t="s">
        <v>171</v>
      </c>
      <c r="I18" s="89" t="s">
        <v>171</v>
      </c>
      <c r="J18" s="89" t="s">
        <v>27</v>
      </c>
      <c r="K18" s="89" t="s">
        <v>171</v>
      </c>
      <c r="L18" s="89" t="s">
        <v>171</v>
      </c>
      <c r="M18" s="89" t="s">
        <v>171</v>
      </c>
      <c r="N18" s="89" t="s">
        <v>27</v>
      </c>
      <c r="O18" s="89"/>
      <c r="P18" s="89" t="s">
        <v>27</v>
      </c>
      <c r="Q18" s="89" t="s">
        <v>27</v>
      </c>
      <c r="R18" s="89" t="s">
        <v>27</v>
      </c>
      <c r="S18" s="89" t="s">
        <v>27</v>
      </c>
      <c r="T18" s="89" t="s">
        <v>27</v>
      </c>
    </row>
    <row r="19" ht="19.5" customHeight="1" spans="1:20">
      <c r="A19" s="100" t="s">
        <v>172</v>
      </c>
      <c r="B19" s="100"/>
      <c r="C19" s="100"/>
      <c r="D19" s="100" t="s">
        <v>173</v>
      </c>
      <c r="E19" s="89"/>
      <c r="F19" s="89"/>
      <c r="G19" s="89"/>
      <c r="H19" s="89" t="s">
        <v>174</v>
      </c>
      <c r="I19" s="89" t="s">
        <v>174</v>
      </c>
      <c r="J19" s="89" t="s">
        <v>27</v>
      </c>
      <c r="K19" s="89" t="s">
        <v>174</v>
      </c>
      <c r="L19" s="89" t="s">
        <v>174</v>
      </c>
      <c r="M19" s="89" t="s">
        <v>174</v>
      </c>
      <c r="N19" s="89" t="s">
        <v>27</v>
      </c>
      <c r="O19" s="89"/>
      <c r="P19" s="89" t="s">
        <v>27</v>
      </c>
      <c r="Q19" s="89" t="s">
        <v>27</v>
      </c>
      <c r="R19" s="89" t="s">
        <v>27</v>
      </c>
      <c r="S19" s="89" t="s">
        <v>27</v>
      </c>
      <c r="T19" s="89" t="s">
        <v>27</v>
      </c>
    </row>
    <row r="20" ht="19.5" customHeight="1" spans="1:20">
      <c r="A20" s="100" t="s">
        <v>175</v>
      </c>
      <c r="B20" s="100"/>
      <c r="C20" s="100"/>
      <c r="D20" s="100" t="s">
        <v>176</v>
      </c>
      <c r="E20" s="89" t="s">
        <v>27</v>
      </c>
      <c r="F20" s="89" t="s">
        <v>27</v>
      </c>
      <c r="G20" s="89" t="s">
        <v>27</v>
      </c>
      <c r="H20" s="89" t="s">
        <v>177</v>
      </c>
      <c r="I20" s="89" t="s">
        <v>177</v>
      </c>
      <c r="J20" s="89" t="s">
        <v>27</v>
      </c>
      <c r="K20" s="89" t="s">
        <v>177</v>
      </c>
      <c r="L20" s="89" t="s">
        <v>177</v>
      </c>
      <c r="M20" s="89" t="s">
        <v>177</v>
      </c>
      <c r="N20" s="89" t="s">
        <v>27</v>
      </c>
      <c r="O20" s="89"/>
      <c r="P20" s="89" t="s">
        <v>27</v>
      </c>
      <c r="Q20" s="89" t="s">
        <v>27</v>
      </c>
      <c r="R20" s="89" t="s">
        <v>27</v>
      </c>
      <c r="S20" s="89" t="s">
        <v>27</v>
      </c>
      <c r="T20" s="89" t="s">
        <v>27</v>
      </c>
    </row>
    <row r="21" ht="19.5" customHeight="1" spans="1:20">
      <c r="A21" s="100" t="s">
        <v>178</v>
      </c>
      <c r="B21" s="100"/>
      <c r="C21" s="100"/>
      <c r="D21" s="100" t="s">
        <v>179</v>
      </c>
      <c r="E21" s="89" t="s">
        <v>27</v>
      </c>
      <c r="F21" s="89" t="s">
        <v>27</v>
      </c>
      <c r="G21" s="89" t="s">
        <v>27</v>
      </c>
      <c r="H21" s="89" t="s">
        <v>177</v>
      </c>
      <c r="I21" s="89" t="s">
        <v>177</v>
      </c>
      <c r="J21" s="89" t="s">
        <v>27</v>
      </c>
      <c r="K21" s="89" t="s">
        <v>177</v>
      </c>
      <c r="L21" s="89" t="s">
        <v>177</v>
      </c>
      <c r="M21" s="89" t="s">
        <v>177</v>
      </c>
      <c r="N21" s="89" t="s">
        <v>27</v>
      </c>
      <c r="O21" s="89"/>
      <c r="P21" s="89" t="s">
        <v>27</v>
      </c>
      <c r="Q21" s="89" t="s">
        <v>27</v>
      </c>
      <c r="R21" s="89" t="s">
        <v>27</v>
      </c>
      <c r="S21" s="89" t="s">
        <v>27</v>
      </c>
      <c r="T21" s="89" t="s">
        <v>27</v>
      </c>
    </row>
    <row r="22" ht="19.5" customHeight="1" spans="1:20">
      <c r="A22" s="100" t="s">
        <v>180</v>
      </c>
      <c r="B22" s="100"/>
      <c r="C22" s="100"/>
      <c r="D22" s="100" t="s">
        <v>181</v>
      </c>
      <c r="E22" s="89" t="s">
        <v>27</v>
      </c>
      <c r="F22" s="89" t="s">
        <v>27</v>
      </c>
      <c r="G22" s="89" t="s">
        <v>27</v>
      </c>
      <c r="H22" s="89" t="s">
        <v>51</v>
      </c>
      <c r="I22" s="89" t="s">
        <v>51</v>
      </c>
      <c r="J22" s="89" t="s">
        <v>27</v>
      </c>
      <c r="K22" s="89" t="s">
        <v>51</v>
      </c>
      <c r="L22" s="89" t="s">
        <v>51</v>
      </c>
      <c r="M22" s="89" t="s">
        <v>51</v>
      </c>
      <c r="N22" s="89" t="s">
        <v>27</v>
      </c>
      <c r="O22" s="89"/>
      <c r="P22" s="89" t="s">
        <v>27</v>
      </c>
      <c r="Q22" s="89" t="s">
        <v>27</v>
      </c>
      <c r="R22" s="89" t="s">
        <v>27</v>
      </c>
      <c r="S22" s="89" t="s">
        <v>27</v>
      </c>
      <c r="T22" s="89" t="s">
        <v>27</v>
      </c>
    </row>
    <row r="23" ht="19.5" customHeight="1" spans="1:20">
      <c r="A23" s="100" t="s">
        <v>182</v>
      </c>
      <c r="B23" s="100"/>
      <c r="C23" s="100"/>
      <c r="D23" s="100" t="s">
        <v>183</v>
      </c>
      <c r="E23" s="89" t="s">
        <v>27</v>
      </c>
      <c r="F23" s="89" t="s">
        <v>27</v>
      </c>
      <c r="G23" s="89" t="s">
        <v>27</v>
      </c>
      <c r="H23" s="89" t="s">
        <v>51</v>
      </c>
      <c r="I23" s="89" t="s">
        <v>51</v>
      </c>
      <c r="J23" s="89" t="s">
        <v>27</v>
      </c>
      <c r="K23" s="89" t="s">
        <v>51</v>
      </c>
      <c r="L23" s="89" t="s">
        <v>51</v>
      </c>
      <c r="M23" s="89" t="s">
        <v>51</v>
      </c>
      <c r="N23" s="89" t="s">
        <v>27</v>
      </c>
      <c r="O23" s="89"/>
      <c r="P23" s="89" t="s">
        <v>27</v>
      </c>
      <c r="Q23" s="89" t="s">
        <v>27</v>
      </c>
      <c r="R23" s="89" t="s">
        <v>27</v>
      </c>
      <c r="S23" s="89" t="s">
        <v>27</v>
      </c>
      <c r="T23" s="89" t="s">
        <v>27</v>
      </c>
    </row>
    <row r="24" ht="19.5" customHeight="1" spans="1:20">
      <c r="A24" s="100" t="s">
        <v>184</v>
      </c>
      <c r="B24" s="100"/>
      <c r="C24" s="100"/>
      <c r="D24" s="100" t="s">
        <v>185</v>
      </c>
      <c r="E24" s="89" t="s">
        <v>27</v>
      </c>
      <c r="F24" s="89" t="s">
        <v>27</v>
      </c>
      <c r="G24" s="89" t="s">
        <v>27</v>
      </c>
      <c r="H24" s="89" t="s">
        <v>186</v>
      </c>
      <c r="I24" s="89" t="s">
        <v>186</v>
      </c>
      <c r="J24" s="89" t="s">
        <v>27</v>
      </c>
      <c r="K24" s="89" t="s">
        <v>186</v>
      </c>
      <c r="L24" s="89" t="s">
        <v>186</v>
      </c>
      <c r="M24" s="89" t="s">
        <v>186</v>
      </c>
      <c r="N24" s="89" t="s">
        <v>27</v>
      </c>
      <c r="O24" s="89"/>
      <c r="P24" s="89" t="s">
        <v>27</v>
      </c>
      <c r="Q24" s="89" t="s">
        <v>27</v>
      </c>
      <c r="R24" s="89" t="s">
        <v>27</v>
      </c>
      <c r="S24" s="89" t="s">
        <v>27</v>
      </c>
      <c r="T24" s="89" t="s">
        <v>27</v>
      </c>
    </row>
    <row r="25" ht="19.5" customHeight="1" spans="1:20">
      <c r="A25" s="100" t="s">
        <v>187</v>
      </c>
      <c r="B25" s="100"/>
      <c r="C25" s="100"/>
      <c r="D25" s="100" t="s">
        <v>188</v>
      </c>
      <c r="E25" s="89" t="s">
        <v>27</v>
      </c>
      <c r="F25" s="89" t="s">
        <v>27</v>
      </c>
      <c r="G25" s="89" t="s">
        <v>27</v>
      </c>
      <c r="H25" s="89" t="s">
        <v>189</v>
      </c>
      <c r="I25" s="89" t="s">
        <v>189</v>
      </c>
      <c r="J25" s="89" t="s">
        <v>27</v>
      </c>
      <c r="K25" s="89" t="s">
        <v>189</v>
      </c>
      <c r="L25" s="89" t="s">
        <v>189</v>
      </c>
      <c r="M25" s="89" t="s">
        <v>189</v>
      </c>
      <c r="N25" s="89" t="s">
        <v>27</v>
      </c>
      <c r="O25" s="89"/>
      <c r="P25" s="89" t="s">
        <v>27</v>
      </c>
      <c r="Q25" s="89" t="s">
        <v>27</v>
      </c>
      <c r="R25" s="89" t="s">
        <v>27</v>
      </c>
      <c r="S25" s="89" t="s">
        <v>27</v>
      </c>
      <c r="T25" s="89" t="s">
        <v>27</v>
      </c>
    </row>
    <row r="26" ht="19.5" customHeight="1" spans="1:20">
      <c r="A26" s="100" t="s">
        <v>190</v>
      </c>
      <c r="B26" s="100"/>
      <c r="C26" s="100"/>
      <c r="D26" s="100" t="s">
        <v>191</v>
      </c>
      <c r="E26" s="89" t="s">
        <v>27</v>
      </c>
      <c r="F26" s="89" t="s">
        <v>27</v>
      </c>
      <c r="G26" s="89" t="s">
        <v>27</v>
      </c>
      <c r="H26" s="89" t="s">
        <v>192</v>
      </c>
      <c r="I26" s="89" t="s">
        <v>192</v>
      </c>
      <c r="J26" s="89" t="s">
        <v>27</v>
      </c>
      <c r="K26" s="89" t="s">
        <v>192</v>
      </c>
      <c r="L26" s="89" t="s">
        <v>192</v>
      </c>
      <c r="M26" s="89" t="s">
        <v>192</v>
      </c>
      <c r="N26" s="89" t="s">
        <v>27</v>
      </c>
      <c r="O26" s="89"/>
      <c r="P26" s="89" t="s">
        <v>27</v>
      </c>
      <c r="Q26" s="89" t="s">
        <v>27</v>
      </c>
      <c r="R26" s="89" t="s">
        <v>27</v>
      </c>
      <c r="S26" s="89" t="s">
        <v>27</v>
      </c>
      <c r="T26" s="89" t="s">
        <v>27</v>
      </c>
    </row>
    <row r="27" ht="19.5" customHeight="1" spans="1:20">
      <c r="A27" s="100" t="s">
        <v>193</v>
      </c>
      <c r="B27" s="100"/>
      <c r="C27" s="100"/>
      <c r="D27" s="100" t="s">
        <v>194</v>
      </c>
      <c r="E27" s="89" t="s">
        <v>27</v>
      </c>
      <c r="F27" s="89" t="s">
        <v>27</v>
      </c>
      <c r="G27" s="89" t="s">
        <v>27</v>
      </c>
      <c r="H27" s="89" t="s">
        <v>82</v>
      </c>
      <c r="I27" s="89" t="s">
        <v>82</v>
      </c>
      <c r="J27" s="89" t="s">
        <v>27</v>
      </c>
      <c r="K27" s="89" t="s">
        <v>82</v>
      </c>
      <c r="L27" s="89" t="s">
        <v>82</v>
      </c>
      <c r="M27" s="89" t="s">
        <v>82</v>
      </c>
      <c r="N27" s="89" t="s">
        <v>27</v>
      </c>
      <c r="O27" s="89"/>
      <c r="P27" s="89" t="s">
        <v>27</v>
      </c>
      <c r="Q27" s="89" t="s">
        <v>27</v>
      </c>
      <c r="R27" s="89" t="s">
        <v>27</v>
      </c>
      <c r="S27" s="89" t="s">
        <v>27</v>
      </c>
      <c r="T27" s="89" t="s">
        <v>27</v>
      </c>
    </row>
    <row r="28" ht="19.5" customHeight="1" spans="1:20">
      <c r="A28" s="100" t="s">
        <v>195</v>
      </c>
      <c r="B28" s="100"/>
      <c r="C28" s="100"/>
      <c r="D28" s="100" t="s">
        <v>196</v>
      </c>
      <c r="E28" s="89" t="s">
        <v>27</v>
      </c>
      <c r="F28" s="89" t="s">
        <v>27</v>
      </c>
      <c r="G28" s="89" t="s">
        <v>27</v>
      </c>
      <c r="H28" s="89" t="s">
        <v>82</v>
      </c>
      <c r="I28" s="89" t="s">
        <v>82</v>
      </c>
      <c r="J28" s="89" t="s">
        <v>27</v>
      </c>
      <c r="K28" s="89" t="s">
        <v>82</v>
      </c>
      <c r="L28" s="89" t="s">
        <v>82</v>
      </c>
      <c r="M28" s="89" t="s">
        <v>82</v>
      </c>
      <c r="N28" s="89" t="s">
        <v>27</v>
      </c>
      <c r="O28" s="89"/>
      <c r="P28" s="89" t="s">
        <v>27</v>
      </c>
      <c r="Q28" s="89" t="s">
        <v>27</v>
      </c>
      <c r="R28" s="89" t="s">
        <v>27</v>
      </c>
      <c r="S28" s="89" t="s">
        <v>27</v>
      </c>
      <c r="T28" s="89" t="s">
        <v>27</v>
      </c>
    </row>
    <row r="29" ht="19.5" customHeight="1" spans="1:20">
      <c r="A29" s="100" t="s">
        <v>197</v>
      </c>
      <c r="B29" s="100"/>
      <c r="C29" s="100"/>
      <c r="D29" s="100" t="s">
        <v>198</v>
      </c>
      <c r="E29" s="89" t="s">
        <v>27</v>
      </c>
      <c r="F29" s="89" t="s">
        <v>27</v>
      </c>
      <c r="G29" s="89" t="s">
        <v>27</v>
      </c>
      <c r="H29" s="89" t="s">
        <v>82</v>
      </c>
      <c r="I29" s="89" t="s">
        <v>82</v>
      </c>
      <c r="J29" s="89" t="s">
        <v>27</v>
      </c>
      <c r="K29" s="89" t="s">
        <v>82</v>
      </c>
      <c r="L29" s="89" t="s">
        <v>82</v>
      </c>
      <c r="M29" s="89" t="s">
        <v>82</v>
      </c>
      <c r="N29" s="89" t="s">
        <v>27</v>
      </c>
      <c r="O29" s="89"/>
      <c r="P29" s="89" t="s">
        <v>27</v>
      </c>
      <c r="Q29" s="89" t="s">
        <v>27</v>
      </c>
      <c r="R29" s="89" t="s">
        <v>27</v>
      </c>
      <c r="S29" s="89" t="s">
        <v>27</v>
      </c>
      <c r="T29" s="89" t="s">
        <v>27</v>
      </c>
    </row>
    <row r="30" ht="19.5" customHeight="1" spans="1:20">
      <c r="A30" s="100" t="s">
        <v>252</v>
      </c>
      <c r="B30" s="100"/>
      <c r="C30" s="100"/>
      <c r="D30" s="100"/>
      <c r="E30" s="100"/>
      <c r="F30" s="100"/>
      <c r="G30" s="100"/>
      <c r="H30" s="100"/>
      <c r="I30" s="100"/>
      <c r="J30" s="100"/>
      <c r="K30" s="100"/>
      <c r="L30" s="100"/>
      <c r="M30" s="100"/>
      <c r="N30" s="100"/>
      <c r="O30" s="100"/>
      <c r="P30" s="100"/>
      <c r="Q30" s="100"/>
      <c r="R30" s="100"/>
      <c r="S30" s="100"/>
      <c r="T30" s="100"/>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4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I41"/>
  <sheetViews>
    <sheetView topLeftCell="A18"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99" t="s">
        <v>253</v>
      </c>
    </row>
    <row r="2" spans="9:9">
      <c r="I2" s="102" t="s">
        <v>254</v>
      </c>
    </row>
    <row r="3" spans="1:9">
      <c r="A3" s="102" t="s">
        <v>2</v>
      </c>
      <c r="I3" s="102" t="s">
        <v>3</v>
      </c>
    </row>
    <row r="4" ht="19.5" customHeight="1" spans="1:9">
      <c r="A4" s="93" t="s">
        <v>242</v>
      </c>
      <c r="B4" s="93"/>
      <c r="C4" s="93"/>
      <c r="D4" s="93" t="s">
        <v>241</v>
      </c>
      <c r="E4" s="93"/>
      <c r="F4" s="93"/>
      <c r="G4" s="93"/>
      <c r="H4" s="93"/>
      <c r="I4" s="93"/>
    </row>
    <row r="5" ht="19.5" customHeight="1" spans="1:9">
      <c r="A5" s="93" t="s">
        <v>255</v>
      </c>
      <c r="B5" s="93" t="s">
        <v>135</v>
      </c>
      <c r="C5" s="93" t="s">
        <v>8</v>
      </c>
      <c r="D5" s="93" t="s">
        <v>255</v>
      </c>
      <c r="E5" s="93" t="s">
        <v>135</v>
      </c>
      <c r="F5" s="93" t="s">
        <v>8</v>
      </c>
      <c r="G5" s="93" t="s">
        <v>255</v>
      </c>
      <c r="H5" s="93" t="s">
        <v>135</v>
      </c>
      <c r="I5" s="93" t="s">
        <v>8</v>
      </c>
    </row>
    <row r="6" ht="19.5" customHeight="1" spans="1:9">
      <c r="A6" s="93"/>
      <c r="B6" s="93"/>
      <c r="C6" s="93"/>
      <c r="D6" s="93"/>
      <c r="E6" s="93"/>
      <c r="F6" s="93"/>
      <c r="G6" s="93"/>
      <c r="H6" s="93"/>
      <c r="I6" s="93"/>
    </row>
    <row r="7" ht="19.5" customHeight="1" spans="1:9">
      <c r="A7" s="87" t="s">
        <v>256</v>
      </c>
      <c r="B7" s="87" t="s">
        <v>257</v>
      </c>
      <c r="C7" s="89" t="s">
        <v>258</v>
      </c>
      <c r="D7" s="87" t="s">
        <v>259</v>
      </c>
      <c r="E7" s="87" t="s">
        <v>260</v>
      </c>
      <c r="F7" s="89" t="s">
        <v>246</v>
      </c>
      <c r="G7" s="87" t="s">
        <v>261</v>
      </c>
      <c r="H7" s="87" t="s">
        <v>262</v>
      </c>
      <c r="I7" s="89" t="s">
        <v>27</v>
      </c>
    </row>
    <row r="8" ht="19.5" customHeight="1" spans="1:9">
      <c r="A8" s="87" t="s">
        <v>263</v>
      </c>
      <c r="B8" s="87" t="s">
        <v>264</v>
      </c>
      <c r="C8" s="89" t="s">
        <v>265</v>
      </c>
      <c r="D8" s="87" t="s">
        <v>266</v>
      </c>
      <c r="E8" s="87" t="s">
        <v>267</v>
      </c>
      <c r="F8" s="89" t="s">
        <v>268</v>
      </c>
      <c r="G8" s="87" t="s">
        <v>269</v>
      </c>
      <c r="H8" s="87" t="s">
        <v>270</v>
      </c>
      <c r="I8" s="89" t="s">
        <v>27</v>
      </c>
    </row>
    <row r="9" ht="19.5" customHeight="1" spans="1:9">
      <c r="A9" s="87" t="s">
        <v>271</v>
      </c>
      <c r="B9" s="87" t="s">
        <v>272</v>
      </c>
      <c r="C9" s="89" t="s">
        <v>273</v>
      </c>
      <c r="D9" s="87" t="s">
        <v>274</v>
      </c>
      <c r="E9" s="87" t="s">
        <v>275</v>
      </c>
      <c r="F9" s="89" t="s">
        <v>27</v>
      </c>
      <c r="G9" s="87" t="s">
        <v>276</v>
      </c>
      <c r="H9" s="87" t="s">
        <v>277</v>
      </c>
      <c r="I9" s="89" t="s">
        <v>27</v>
      </c>
    </row>
    <row r="10" ht="19.5" customHeight="1" spans="1:9">
      <c r="A10" s="87" t="s">
        <v>278</v>
      </c>
      <c r="B10" s="87" t="s">
        <v>279</v>
      </c>
      <c r="C10" s="89" t="s">
        <v>280</v>
      </c>
      <c r="D10" s="87" t="s">
        <v>281</v>
      </c>
      <c r="E10" s="87" t="s">
        <v>282</v>
      </c>
      <c r="F10" s="89" t="s">
        <v>27</v>
      </c>
      <c r="G10" s="87" t="s">
        <v>283</v>
      </c>
      <c r="H10" s="87" t="s">
        <v>284</v>
      </c>
      <c r="I10" s="89" t="s">
        <v>27</v>
      </c>
    </row>
    <row r="11" ht="19.5" customHeight="1" spans="1:9">
      <c r="A11" s="87" t="s">
        <v>285</v>
      </c>
      <c r="B11" s="87" t="s">
        <v>286</v>
      </c>
      <c r="C11" s="89" t="s">
        <v>27</v>
      </c>
      <c r="D11" s="87" t="s">
        <v>287</v>
      </c>
      <c r="E11" s="87" t="s">
        <v>288</v>
      </c>
      <c r="F11" s="89" t="s">
        <v>27</v>
      </c>
      <c r="G11" s="87" t="s">
        <v>289</v>
      </c>
      <c r="H11" s="87" t="s">
        <v>290</v>
      </c>
      <c r="I11" s="89" t="s">
        <v>27</v>
      </c>
    </row>
    <row r="12" ht="19.5" customHeight="1" spans="1:9">
      <c r="A12" s="87" t="s">
        <v>291</v>
      </c>
      <c r="B12" s="87" t="s">
        <v>292</v>
      </c>
      <c r="C12" s="89" t="s">
        <v>293</v>
      </c>
      <c r="D12" s="87" t="s">
        <v>294</v>
      </c>
      <c r="E12" s="87" t="s">
        <v>295</v>
      </c>
      <c r="F12" s="89" t="s">
        <v>27</v>
      </c>
      <c r="G12" s="87" t="s">
        <v>296</v>
      </c>
      <c r="H12" s="87" t="s">
        <v>297</v>
      </c>
      <c r="I12" s="89" t="s">
        <v>27</v>
      </c>
    </row>
    <row r="13" ht="19.5" customHeight="1" spans="1:9">
      <c r="A13" s="87" t="s">
        <v>298</v>
      </c>
      <c r="B13" s="87" t="s">
        <v>299</v>
      </c>
      <c r="C13" s="89" t="s">
        <v>171</v>
      </c>
      <c r="D13" s="87" t="s">
        <v>300</v>
      </c>
      <c r="E13" s="87" t="s">
        <v>301</v>
      </c>
      <c r="F13" s="89" t="s">
        <v>27</v>
      </c>
      <c r="G13" s="87" t="s">
        <v>302</v>
      </c>
      <c r="H13" s="87" t="s">
        <v>303</v>
      </c>
      <c r="I13" s="89" t="s">
        <v>27</v>
      </c>
    </row>
    <row r="14" ht="19.5" customHeight="1" spans="1:9">
      <c r="A14" s="87" t="s">
        <v>304</v>
      </c>
      <c r="B14" s="87" t="s">
        <v>305</v>
      </c>
      <c r="C14" s="89" t="s">
        <v>174</v>
      </c>
      <c r="D14" s="87" t="s">
        <v>306</v>
      </c>
      <c r="E14" s="87" t="s">
        <v>307</v>
      </c>
      <c r="F14" s="89" t="s">
        <v>308</v>
      </c>
      <c r="G14" s="87" t="s">
        <v>309</v>
      </c>
      <c r="H14" s="87" t="s">
        <v>310</v>
      </c>
      <c r="I14" s="89" t="s">
        <v>27</v>
      </c>
    </row>
    <row r="15" ht="19.5" customHeight="1" spans="1:9">
      <c r="A15" s="87" t="s">
        <v>311</v>
      </c>
      <c r="B15" s="87" t="s">
        <v>312</v>
      </c>
      <c r="C15" s="89" t="s">
        <v>313</v>
      </c>
      <c r="D15" s="87" t="s">
        <v>314</v>
      </c>
      <c r="E15" s="87" t="s">
        <v>315</v>
      </c>
      <c r="F15" s="89" t="s">
        <v>27</v>
      </c>
      <c r="G15" s="87" t="s">
        <v>316</v>
      </c>
      <c r="H15" s="87" t="s">
        <v>317</v>
      </c>
      <c r="I15" s="89" t="s">
        <v>27</v>
      </c>
    </row>
    <row r="16" ht="19.5" customHeight="1" spans="1:9">
      <c r="A16" s="87" t="s">
        <v>318</v>
      </c>
      <c r="B16" s="87" t="s">
        <v>319</v>
      </c>
      <c r="C16" s="89" t="s">
        <v>27</v>
      </c>
      <c r="D16" s="87" t="s">
        <v>320</v>
      </c>
      <c r="E16" s="87" t="s">
        <v>321</v>
      </c>
      <c r="F16" s="89" t="s">
        <v>27</v>
      </c>
      <c r="G16" s="87" t="s">
        <v>322</v>
      </c>
      <c r="H16" s="87" t="s">
        <v>323</v>
      </c>
      <c r="I16" s="89" t="s">
        <v>27</v>
      </c>
    </row>
    <row r="17" ht="19.5" customHeight="1" spans="1:9">
      <c r="A17" s="87" t="s">
        <v>324</v>
      </c>
      <c r="B17" s="87" t="s">
        <v>325</v>
      </c>
      <c r="C17" s="89" t="s">
        <v>326</v>
      </c>
      <c r="D17" s="87" t="s">
        <v>327</v>
      </c>
      <c r="E17" s="87" t="s">
        <v>328</v>
      </c>
      <c r="F17" s="89" t="s">
        <v>329</v>
      </c>
      <c r="G17" s="87" t="s">
        <v>330</v>
      </c>
      <c r="H17" s="87" t="s">
        <v>331</v>
      </c>
      <c r="I17" s="89" t="s">
        <v>27</v>
      </c>
    </row>
    <row r="18" ht="19.5" customHeight="1" spans="1:9">
      <c r="A18" s="87" t="s">
        <v>332</v>
      </c>
      <c r="B18" s="87" t="s">
        <v>333</v>
      </c>
      <c r="C18" s="89" t="s">
        <v>82</v>
      </c>
      <c r="D18" s="87" t="s">
        <v>334</v>
      </c>
      <c r="E18" s="87" t="s">
        <v>335</v>
      </c>
      <c r="F18" s="89" t="s">
        <v>27</v>
      </c>
      <c r="G18" s="87" t="s">
        <v>336</v>
      </c>
      <c r="H18" s="87" t="s">
        <v>337</v>
      </c>
      <c r="I18" s="89" t="s">
        <v>27</v>
      </c>
    </row>
    <row r="19" ht="19.5" customHeight="1" spans="1:9">
      <c r="A19" s="87" t="s">
        <v>338</v>
      </c>
      <c r="B19" s="87" t="s">
        <v>339</v>
      </c>
      <c r="C19" s="89" t="s">
        <v>27</v>
      </c>
      <c r="D19" s="87" t="s">
        <v>340</v>
      </c>
      <c r="E19" s="87" t="s">
        <v>341</v>
      </c>
      <c r="F19" s="89" t="s">
        <v>27</v>
      </c>
      <c r="G19" s="87" t="s">
        <v>342</v>
      </c>
      <c r="H19" s="87" t="s">
        <v>343</v>
      </c>
      <c r="I19" s="89" t="s">
        <v>27</v>
      </c>
    </row>
    <row r="20" ht="19.5" customHeight="1" spans="1:9">
      <c r="A20" s="87" t="s">
        <v>344</v>
      </c>
      <c r="B20" s="87" t="s">
        <v>345</v>
      </c>
      <c r="C20" s="89" t="s">
        <v>27</v>
      </c>
      <c r="D20" s="87" t="s">
        <v>346</v>
      </c>
      <c r="E20" s="87" t="s">
        <v>347</v>
      </c>
      <c r="F20" s="89" t="s">
        <v>27</v>
      </c>
      <c r="G20" s="87" t="s">
        <v>348</v>
      </c>
      <c r="H20" s="87" t="s">
        <v>349</v>
      </c>
      <c r="I20" s="89" t="s">
        <v>27</v>
      </c>
    </row>
    <row r="21" ht="19.5" customHeight="1" spans="1:9">
      <c r="A21" s="87" t="s">
        <v>350</v>
      </c>
      <c r="B21" s="87" t="s">
        <v>351</v>
      </c>
      <c r="C21" s="89" t="s">
        <v>352</v>
      </c>
      <c r="D21" s="87" t="s">
        <v>353</v>
      </c>
      <c r="E21" s="87" t="s">
        <v>354</v>
      </c>
      <c r="F21" s="89" t="s">
        <v>27</v>
      </c>
      <c r="G21" s="87" t="s">
        <v>355</v>
      </c>
      <c r="H21" s="87" t="s">
        <v>356</v>
      </c>
      <c r="I21" s="89" t="s">
        <v>27</v>
      </c>
    </row>
    <row r="22" ht="19.5" customHeight="1" spans="1:9">
      <c r="A22" s="87" t="s">
        <v>357</v>
      </c>
      <c r="B22" s="87" t="s">
        <v>358</v>
      </c>
      <c r="C22" s="89" t="s">
        <v>27</v>
      </c>
      <c r="D22" s="87" t="s">
        <v>359</v>
      </c>
      <c r="E22" s="87" t="s">
        <v>360</v>
      </c>
      <c r="F22" s="89" t="s">
        <v>361</v>
      </c>
      <c r="G22" s="87" t="s">
        <v>362</v>
      </c>
      <c r="H22" s="87" t="s">
        <v>363</v>
      </c>
      <c r="I22" s="89" t="s">
        <v>27</v>
      </c>
    </row>
    <row r="23" ht="19.5" customHeight="1" spans="1:9">
      <c r="A23" s="87" t="s">
        <v>364</v>
      </c>
      <c r="B23" s="87" t="s">
        <v>365</v>
      </c>
      <c r="C23" s="89" t="s">
        <v>27</v>
      </c>
      <c r="D23" s="87" t="s">
        <v>366</v>
      </c>
      <c r="E23" s="87" t="s">
        <v>367</v>
      </c>
      <c r="F23" s="89" t="s">
        <v>116</v>
      </c>
      <c r="G23" s="87" t="s">
        <v>368</v>
      </c>
      <c r="H23" s="87" t="s">
        <v>369</v>
      </c>
      <c r="I23" s="89" t="s">
        <v>27</v>
      </c>
    </row>
    <row r="24" ht="19.5" customHeight="1" spans="1:9">
      <c r="A24" s="87" t="s">
        <v>370</v>
      </c>
      <c r="B24" s="87" t="s">
        <v>371</v>
      </c>
      <c r="C24" s="89" t="s">
        <v>27</v>
      </c>
      <c r="D24" s="87" t="s">
        <v>372</v>
      </c>
      <c r="E24" s="87" t="s">
        <v>373</v>
      </c>
      <c r="F24" s="89" t="s">
        <v>27</v>
      </c>
      <c r="G24" s="87" t="s">
        <v>374</v>
      </c>
      <c r="H24" s="87" t="s">
        <v>375</v>
      </c>
      <c r="I24" s="89" t="s">
        <v>27</v>
      </c>
    </row>
    <row r="25" ht="19.5" customHeight="1" spans="1:9">
      <c r="A25" s="87" t="s">
        <v>376</v>
      </c>
      <c r="B25" s="87" t="s">
        <v>377</v>
      </c>
      <c r="C25" s="89" t="s">
        <v>27</v>
      </c>
      <c r="D25" s="87" t="s">
        <v>378</v>
      </c>
      <c r="E25" s="87" t="s">
        <v>379</v>
      </c>
      <c r="F25" s="89" t="s">
        <v>27</v>
      </c>
      <c r="G25" s="87" t="s">
        <v>380</v>
      </c>
      <c r="H25" s="87" t="s">
        <v>381</v>
      </c>
      <c r="I25" s="89" t="s">
        <v>27</v>
      </c>
    </row>
    <row r="26" ht="19.5" customHeight="1" spans="1:9">
      <c r="A26" s="87" t="s">
        <v>382</v>
      </c>
      <c r="B26" s="87" t="s">
        <v>383</v>
      </c>
      <c r="C26" s="89" t="s">
        <v>352</v>
      </c>
      <c r="D26" s="87" t="s">
        <v>384</v>
      </c>
      <c r="E26" s="87" t="s">
        <v>385</v>
      </c>
      <c r="F26" s="89" t="s">
        <v>27</v>
      </c>
      <c r="G26" s="87" t="s">
        <v>386</v>
      </c>
      <c r="H26" s="87" t="s">
        <v>387</v>
      </c>
      <c r="I26" s="89" t="s">
        <v>27</v>
      </c>
    </row>
    <row r="27" ht="19.5" customHeight="1" spans="1:9">
      <c r="A27" s="87" t="s">
        <v>388</v>
      </c>
      <c r="B27" s="87" t="s">
        <v>389</v>
      </c>
      <c r="C27" s="89" t="s">
        <v>27</v>
      </c>
      <c r="D27" s="87" t="s">
        <v>390</v>
      </c>
      <c r="E27" s="87" t="s">
        <v>391</v>
      </c>
      <c r="F27" s="89" t="s">
        <v>27</v>
      </c>
      <c r="G27" s="87" t="s">
        <v>392</v>
      </c>
      <c r="H27" s="87" t="s">
        <v>393</v>
      </c>
      <c r="I27" s="89" t="s">
        <v>27</v>
      </c>
    </row>
    <row r="28" ht="19.5" customHeight="1" spans="1:9">
      <c r="A28" s="87" t="s">
        <v>394</v>
      </c>
      <c r="B28" s="87" t="s">
        <v>395</v>
      </c>
      <c r="C28" s="89" t="s">
        <v>27</v>
      </c>
      <c r="D28" s="87" t="s">
        <v>396</v>
      </c>
      <c r="E28" s="87" t="s">
        <v>397</v>
      </c>
      <c r="F28" s="89" t="s">
        <v>27</v>
      </c>
      <c r="G28" s="87" t="s">
        <v>398</v>
      </c>
      <c r="H28" s="87" t="s">
        <v>399</v>
      </c>
      <c r="I28" s="89" t="s">
        <v>27</v>
      </c>
    </row>
    <row r="29" ht="19.5" customHeight="1" spans="1:9">
      <c r="A29" s="87" t="s">
        <v>400</v>
      </c>
      <c r="B29" s="87" t="s">
        <v>401</v>
      </c>
      <c r="C29" s="89" t="s">
        <v>27</v>
      </c>
      <c r="D29" s="87" t="s">
        <v>402</v>
      </c>
      <c r="E29" s="87" t="s">
        <v>403</v>
      </c>
      <c r="F29" s="89" t="s">
        <v>404</v>
      </c>
      <c r="G29" s="87" t="s">
        <v>405</v>
      </c>
      <c r="H29" s="87" t="s">
        <v>406</v>
      </c>
      <c r="I29" s="89" t="s">
        <v>27</v>
      </c>
    </row>
    <row r="30" ht="19.5" customHeight="1" spans="1:9">
      <c r="A30" s="87" t="s">
        <v>407</v>
      </c>
      <c r="B30" s="87" t="s">
        <v>408</v>
      </c>
      <c r="C30" s="89" t="s">
        <v>27</v>
      </c>
      <c r="D30" s="87" t="s">
        <v>409</v>
      </c>
      <c r="E30" s="87" t="s">
        <v>410</v>
      </c>
      <c r="F30" s="89" t="s">
        <v>168</v>
      </c>
      <c r="G30" s="87" t="s">
        <v>411</v>
      </c>
      <c r="H30" s="87" t="s">
        <v>412</v>
      </c>
      <c r="I30" s="89" t="s">
        <v>27</v>
      </c>
    </row>
    <row r="31" ht="19.5" customHeight="1" spans="1:9">
      <c r="A31" s="87" t="s">
        <v>413</v>
      </c>
      <c r="B31" s="87" t="s">
        <v>414</v>
      </c>
      <c r="C31" s="89" t="s">
        <v>27</v>
      </c>
      <c r="D31" s="87" t="s">
        <v>415</v>
      </c>
      <c r="E31" s="87" t="s">
        <v>416</v>
      </c>
      <c r="F31" s="89" t="s">
        <v>116</v>
      </c>
      <c r="G31" s="87" t="s">
        <v>417</v>
      </c>
      <c r="H31" s="87" t="s">
        <v>418</v>
      </c>
      <c r="I31" s="89" t="s">
        <v>27</v>
      </c>
    </row>
    <row r="32" ht="19.5" customHeight="1" spans="1:9">
      <c r="A32" s="87" t="s">
        <v>419</v>
      </c>
      <c r="B32" s="87" t="s">
        <v>420</v>
      </c>
      <c r="C32" s="89" t="s">
        <v>27</v>
      </c>
      <c r="D32" s="87" t="s">
        <v>421</v>
      </c>
      <c r="E32" s="87" t="s">
        <v>422</v>
      </c>
      <c r="F32" s="89" t="s">
        <v>423</v>
      </c>
      <c r="G32" s="87" t="s">
        <v>424</v>
      </c>
      <c r="H32" s="87" t="s">
        <v>425</v>
      </c>
      <c r="I32" s="89" t="s">
        <v>27</v>
      </c>
    </row>
    <row r="33" ht="19.5" customHeight="1" spans="1:9">
      <c r="A33" s="87" t="s">
        <v>426</v>
      </c>
      <c r="B33" s="87" t="s">
        <v>427</v>
      </c>
      <c r="C33" s="89" t="s">
        <v>27</v>
      </c>
      <c r="D33" s="87" t="s">
        <v>428</v>
      </c>
      <c r="E33" s="87" t="s">
        <v>429</v>
      </c>
      <c r="F33" s="89" t="s">
        <v>27</v>
      </c>
      <c r="G33" s="87" t="s">
        <v>430</v>
      </c>
      <c r="H33" s="87" t="s">
        <v>431</v>
      </c>
      <c r="I33" s="89" t="s">
        <v>27</v>
      </c>
    </row>
    <row r="34" ht="19.5" customHeight="1" spans="1:9">
      <c r="A34" s="87"/>
      <c r="B34" s="87"/>
      <c r="C34" s="89"/>
      <c r="D34" s="87" t="s">
        <v>432</v>
      </c>
      <c r="E34" s="87" t="s">
        <v>433</v>
      </c>
      <c r="F34" s="89" t="s">
        <v>434</v>
      </c>
      <c r="G34" s="87" t="s">
        <v>435</v>
      </c>
      <c r="H34" s="87" t="s">
        <v>436</v>
      </c>
      <c r="I34" s="89" t="s">
        <v>27</v>
      </c>
    </row>
    <row r="35" ht="19.5" customHeight="1" spans="1:9">
      <c r="A35" s="87"/>
      <c r="B35" s="87"/>
      <c r="C35" s="89"/>
      <c r="D35" s="87" t="s">
        <v>437</v>
      </c>
      <c r="E35" s="87" t="s">
        <v>438</v>
      </c>
      <c r="F35" s="89" t="s">
        <v>27</v>
      </c>
      <c r="G35" s="87" t="s">
        <v>439</v>
      </c>
      <c r="H35" s="87" t="s">
        <v>440</v>
      </c>
      <c r="I35" s="89" t="s">
        <v>27</v>
      </c>
    </row>
    <row r="36" ht="19.5" customHeight="1" spans="1:9">
      <c r="A36" s="87"/>
      <c r="B36" s="87"/>
      <c r="C36" s="89"/>
      <c r="D36" s="87" t="s">
        <v>441</v>
      </c>
      <c r="E36" s="87" t="s">
        <v>442</v>
      </c>
      <c r="F36" s="89" t="s">
        <v>27</v>
      </c>
      <c r="G36" s="87"/>
      <c r="H36" s="87"/>
      <c r="I36" s="89"/>
    </row>
    <row r="37" ht="19.5" customHeight="1" spans="1:9">
      <c r="A37" s="87"/>
      <c r="B37" s="87"/>
      <c r="C37" s="89"/>
      <c r="D37" s="87" t="s">
        <v>443</v>
      </c>
      <c r="E37" s="87" t="s">
        <v>444</v>
      </c>
      <c r="F37" s="89" t="s">
        <v>27</v>
      </c>
      <c r="G37" s="87"/>
      <c r="H37" s="87"/>
      <c r="I37" s="89"/>
    </row>
    <row r="38" ht="19.5" customHeight="1" spans="1:9">
      <c r="A38" s="87"/>
      <c r="B38" s="87"/>
      <c r="C38" s="89"/>
      <c r="D38" s="87" t="s">
        <v>445</v>
      </c>
      <c r="E38" s="87" t="s">
        <v>446</v>
      </c>
      <c r="F38" s="89" t="s">
        <v>27</v>
      </c>
      <c r="G38" s="87"/>
      <c r="H38" s="87"/>
      <c r="I38" s="89"/>
    </row>
    <row r="39" ht="19.5" customHeight="1" spans="1:9">
      <c r="A39" s="87"/>
      <c r="B39" s="87"/>
      <c r="C39" s="89"/>
      <c r="D39" s="87" t="s">
        <v>447</v>
      </c>
      <c r="E39" s="87" t="s">
        <v>448</v>
      </c>
      <c r="F39" s="89" t="s">
        <v>27</v>
      </c>
      <c r="G39" s="87"/>
      <c r="H39" s="87"/>
      <c r="I39" s="89"/>
    </row>
    <row r="40" ht="19.5" customHeight="1" spans="1:9">
      <c r="A40" s="86" t="s">
        <v>449</v>
      </c>
      <c r="B40" s="86"/>
      <c r="C40" s="89" t="s">
        <v>245</v>
      </c>
      <c r="D40" s="86" t="s">
        <v>450</v>
      </c>
      <c r="E40" s="86"/>
      <c r="F40" s="86"/>
      <c r="G40" s="86"/>
      <c r="H40" s="86"/>
      <c r="I40" s="89" t="s">
        <v>246</v>
      </c>
    </row>
    <row r="41" ht="19.5" customHeight="1" spans="1:9">
      <c r="A41" s="100" t="s">
        <v>451</v>
      </c>
      <c r="B41" s="100"/>
      <c r="C41" s="100"/>
      <c r="D41" s="100"/>
      <c r="E41" s="100"/>
      <c r="F41" s="100"/>
      <c r="G41" s="100"/>
      <c r="H41" s="100"/>
      <c r="I41" s="10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53"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39"/>
  <sheetViews>
    <sheetView workbookViewId="0">
      <selection activeCell="F27" sqref="F27"/>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01" t="s">
        <v>452</v>
      </c>
    </row>
    <row r="2" spans="12:12">
      <c r="L2" s="102" t="s">
        <v>453</v>
      </c>
    </row>
    <row r="3" spans="1:12">
      <c r="A3" s="102" t="s">
        <v>2</v>
      </c>
      <c r="L3" s="102" t="s">
        <v>3</v>
      </c>
    </row>
    <row r="4" ht="15" customHeight="1" spans="1:12">
      <c r="A4" s="86" t="s">
        <v>454</v>
      </c>
      <c r="B4" s="86"/>
      <c r="C4" s="86"/>
      <c r="D4" s="86"/>
      <c r="E4" s="86"/>
      <c r="F4" s="86"/>
      <c r="G4" s="86"/>
      <c r="H4" s="86"/>
      <c r="I4" s="86"/>
      <c r="J4" s="86"/>
      <c r="K4" s="86"/>
      <c r="L4" s="86"/>
    </row>
    <row r="5" ht="15" customHeight="1" spans="1:12">
      <c r="A5" s="86" t="s">
        <v>255</v>
      </c>
      <c r="B5" s="86" t="s">
        <v>135</v>
      </c>
      <c r="C5" s="86" t="s">
        <v>8</v>
      </c>
      <c r="D5" s="86" t="s">
        <v>255</v>
      </c>
      <c r="E5" s="86" t="s">
        <v>135</v>
      </c>
      <c r="F5" s="86" t="s">
        <v>8</v>
      </c>
      <c r="G5" s="86" t="s">
        <v>255</v>
      </c>
      <c r="H5" s="86" t="s">
        <v>135</v>
      </c>
      <c r="I5" s="86" t="s">
        <v>8</v>
      </c>
      <c r="J5" s="86" t="s">
        <v>255</v>
      </c>
      <c r="K5" s="86" t="s">
        <v>135</v>
      </c>
      <c r="L5" s="86" t="s">
        <v>8</v>
      </c>
    </row>
    <row r="6" ht="15" customHeight="1" spans="1:12">
      <c r="A6" s="87" t="s">
        <v>256</v>
      </c>
      <c r="B6" s="87" t="s">
        <v>257</v>
      </c>
      <c r="C6" s="89" t="s">
        <v>27</v>
      </c>
      <c r="D6" s="87" t="s">
        <v>259</v>
      </c>
      <c r="E6" s="87" t="s">
        <v>260</v>
      </c>
      <c r="F6" s="89" t="s">
        <v>455</v>
      </c>
      <c r="G6" s="87" t="s">
        <v>456</v>
      </c>
      <c r="H6" s="87" t="s">
        <v>457</v>
      </c>
      <c r="I6" s="89" t="s">
        <v>27</v>
      </c>
      <c r="J6" s="87" t="s">
        <v>458</v>
      </c>
      <c r="K6" s="87" t="s">
        <v>459</v>
      </c>
      <c r="L6" s="89" t="s">
        <v>27</v>
      </c>
    </row>
    <row r="7" ht="15" customHeight="1" spans="1:12">
      <c r="A7" s="87" t="s">
        <v>263</v>
      </c>
      <c r="B7" s="87" t="s">
        <v>264</v>
      </c>
      <c r="C7" s="89" t="s">
        <v>27</v>
      </c>
      <c r="D7" s="87" t="s">
        <v>266</v>
      </c>
      <c r="E7" s="87" t="s">
        <v>267</v>
      </c>
      <c r="F7" s="89" t="s">
        <v>460</v>
      </c>
      <c r="G7" s="87" t="s">
        <v>461</v>
      </c>
      <c r="H7" s="87" t="s">
        <v>270</v>
      </c>
      <c r="I7" s="89" t="s">
        <v>27</v>
      </c>
      <c r="J7" s="87" t="s">
        <v>462</v>
      </c>
      <c r="K7" s="87" t="s">
        <v>381</v>
      </c>
      <c r="L7" s="89" t="s">
        <v>27</v>
      </c>
    </row>
    <row r="8" ht="15" customHeight="1" spans="1:12">
      <c r="A8" s="87" t="s">
        <v>271</v>
      </c>
      <c r="B8" s="87" t="s">
        <v>272</v>
      </c>
      <c r="C8" s="89" t="s">
        <v>27</v>
      </c>
      <c r="D8" s="87" t="s">
        <v>274</v>
      </c>
      <c r="E8" s="87" t="s">
        <v>275</v>
      </c>
      <c r="F8" s="89" t="s">
        <v>463</v>
      </c>
      <c r="G8" s="87" t="s">
        <v>464</v>
      </c>
      <c r="H8" s="87" t="s">
        <v>277</v>
      </c>
      <c r="I8" s="89" t="s">
        <v>27</v>
      </c>
      <c r="J8" s="87" t="s">
        <v>465</v>
      </c>
      <c r="K8" s="87" t="s">
        <v>406</v>
      </c>
      <c r="L8" s="89" t="s">
        <v>27</v>
      </c>
    </row>
    <row r="9" ht="15" customHeight="1" spans="1:12">
      <c r="A9" s="87" t="s">
        <v>278</v>
      </c>
      <c r="B9" s="87" t="s">
        <v>279</v>
      </c>
      <c r="C9" s="89" t="s">
        <v>27</v>
      </c>
      <c r="D9" s="87" t="s">
        <v>281</v>
      </c>
      <c r="E9" s="87" t="s">
        <v>282</v>
      </c>
      <c r="F9" s="89" t="s">
        <v>27</v>
      </c>
      <c r="G9" s="87" t="s">
        <v>466</v>
      </c>
      <c r="H9" s="87" t="s">
        <v>284</v>
      </c>
      <c r="I9" s="89" t="s">
        <v>27</v>
      </c>
      <c r="J9" s="87" t="s">
        <v>374</v>
      </c>
      <c r="K9" s="87" t="s">
        <v>375</v>
      </c>
      <c r="L9" s="89" t="s">
        <v>27</v>
      </c>
    </row>
    <row r="10" ht="15" customHeight="1" spans="1:12">
      <c r="A10" s="87" t="s">
        <v>285</v>
      </c>
      <c r="B10" s="87" t="s">
        <v>286</v>
      </c>
      <c r="C10" s="89" t="s">
        <v>27</v>
      </c>
      <c r="D10" s="87" t="s">
        <v>287</v>
      </c>
      <c r="E10" s="87" t="s">
        <v>288</v>
      </c>
      <c r="F10" s="89" t="s">
        <v>27</v>
      </c>
      <c r="G10" s="87" t="s">
        <v>467</v>
      </c>
      <c r="H10" s="87" t="s">
        <v>290</v>
      </c>
      <c r="I10" s="89" t="s">
        <v>27</v>
      </c>
      <c r="J10" s="87" t="s">
        <v>380</v>
      </c>
      <c r="K10" s="87" t="s">
        <v>381</v>
      </c>
      <c r="L10" s="89" t="s">
        <v>27</v>
      </c>
    </row>
    <row r="11" ht="15" customHeight="1" spans="1:12">
      <c r="A11" s="87" t="s">
        <v>291</v>
      </c>
      <c r="B11" s="87" t="s">
        <v>292</v>
      </c>
      <c r="C11" s="89" t="s">
        <v>27</v>
      </c>
      <c r="D11" s="87" t="s">
        <v>294</v>
      </c>
      <c r="E11" s="87" t="s">
        <v>295</v>
      </c>
      <c r="F11" s="89" t="s">
        <v>308</v>
      </c>
      <c r="G11" s="87" t="s">
        <v>468</v>
      </c>
      <c r="H11" s="87" t="s">
        <v>297</v>
      </c>
      <c r="I11" s="89" t="s">
        <v>27</v>
      </c>
      <c r="J11" s="87" t="s">
        <v>386</v>
      </c>
      <c r="K11" s="87" t="s">
        <v>387</v>
      </c>
      <c r="L11" s="89" t="s">
        <v>27</v>
      </c>
    </row>
    <row r="12" ht="15" customHeight="1" spans="1:12">
      <c r="A12" s="87" t="s">
        <v>298</v>
      </c>
      <c r="B12" s="87" t="s">
        <v>299</v>
      </c>
      <c r="C12" s="89" t="s">
        <v>27</v>
      </c>
      <c r="D12" s="87" t="s">
        <v>300</v>
      </c>
      <c r="E12" s="87" t="s">
        <v>301</v>
      </c>
      <c r="F12" s="89" t="s">
        <v>469</v>
      </c>
      <c r="G12" s="87" t="s">
        <v>470</v>
      </c>
      <c r="H12" s="87" t="s">
        <v>303</v>
      </c>
      <c r="I12" s="89" t="s">
        <v>27</v>
      </c>
      <c r="J12" s="87" t="s">
        <v>392</v>
      </c>
      <c r="K12" s="87" t="s">
        <v>393</v>
      </c>
      <c r="L12" s="89" t="s">
        <v>27</v>
      </c>
    </row>
    <row r="13" ht="15" customHeight="1" spans="1:12">
      <c r="A13" s="87" t="s">
        <v>304</v>
      </c>
      <c r="B13" s="87" t="s">
        <v>305</v>
      </c>
      <c r="C13" s="89" t="s">
        <v>27</v>
      </c>
      <c r="D13" s="87" t="s">
        <v>306</v>
      </c>
      <c r="E13" s="87" t="s">
        <v>307</v>
      </c>
      <c r="F13" s="89" t="s">
        <v>471</v>
      </c>
      <c r="G13" s="87" t="s">
        <v>472</v>
      </c>
      <c r="H13" s="87" t="s">
        <v>310</v>
      </c>
      <c r="I13" s="89" t="s">
        <v>27</v>
      </c>
      <c r="J13" s="87" t="s">
        <v>398</v>
      </c>
      <c r="K13" s="87" t="s">
        <v>399</v>
      </c>
      <c r="L13" s="89" t="s">
        <v>27</v>
      </c>
    </row>
    <row r="14" ht="15" customHeight="1" spans="1:12">
      <c r="A14" s="87" t="s">
        <v>311</v>
      </c>
      <c r="B14" s="87" t="s">
        <v>312</v>
      </c>
      <c r="C14" s="89" t="s">
        <v>27</v>
      </c>
      <c r="D14" s="87" t="s">
        <v>314</v>
      </c>
      <c r="E14" s="87" t="s">
        <v>315</v>
      </c>
      <c r="F14" s="89" t="s">
        <v>27</v>
      </c>
      <c r="G14" s="87" t="s">
        <v>473</v>
      </c>
      <c r="H14" s="87" t="s">
        <v>343</v>
      </c>
      <c r="I14" s="89" t="s">
        <v>27</v>
      </c>
      <c r="J14" s="87" t="s">
        <v>405</v>
      </c>
      <c r="K14" s="87" t="s">
        <v>406</v>
      </c>
      <c r="L14" s="89" t="s">
        <v>27</v>
      </c>
    </row>
    <row r="15" ht="15" customHeight="1" spans="1:12">
      <c r="A15" s="87" t="s">
        <v>318</v>
      </c>
      <c r="B15" s="87" t="s">
        <v>319</v>
      </c>
      <c r="C15" s="89" t="s">
        <v>27</v>
      </c>
      <c r="D15" s="87" t="s">
        <v>320</v>
      </c>
      <c r="E15" s="87" t="s">
        <v>321</v>
      </c>
      <c r="F15" s="89" t="s">
        <v>27</v>
      </c>
      <c r="G15" s="87" t="s">
        <v>474</v>
      </c>
      <c r="H15" s="87" t="s">
        <v>349</v>
      </c>
      <c r="I15" s="89" t="s">
        <v>27</v>
      </c>
      <c r="J15" s="87" t="s">
        <v>475</v>
      </c>
      <c r="K15" s="87" t="s">
        <v>476</v>
      </c>
      <c r="L15" s="89" t="s">
        <v>27</v>
      </c>
    </row>
    <row r="16" ht="15" customHeight="1" spans="1:12">
      <c r="A16" s="87" t="s">
        <v>324</v>
      </c>
      <c r="B16" s="87" t="s">
        <v>325</v>
      </c>
      <c r="C16" s="89" t="s">
        <v>27</v>
      </c>
      <c r="D16" s="87" t="s">
        <v>327</v>
      </c>
      <c r="E16" s="87" t="s">
        <v>328</v>
      </c>
      <c r="F16" s="89" t="s">
        <v>477</v>
      </c>
      <c r="G16" s="87" t="s">
        <v>478</v>
      </c>
      <c r="H16" s="87" t="s">
        <v>356</v>
      </c>
      <c r="I16" s="89" t="s">
        <v>27</v>
      </c>
      <c r="J16" s="87" t="s">
        <v>479</v>
      </c>
      <c r="K16" s="87" t="s">
        <v>480</v>
      </c>
      <c r="L16" s="89" t="s">
        <v>27</v>
      </c>
    </row>
    <row r="17" ht="15" customHeight="1" spans="1:12">
      <c r="A17" s="87" t="s">
        <v>332</v>
      </c>
      <c r="B17" s="87" t="s">
        <v>333</v>
      </c>
      <c r="C17" s="89" t="s">
        <v>27</v>
      </c>
      <c r="D17" s="87" t="s">
        <v>334</v>
      </c>
      <c r="E17" s="87" t="s">
        <v>335</v>
      </c>
      <c r="F17" s="89" t="s">
        <v>27</v>
      </c>
      <c r="G17" s="87" t="s">
        <v>481</v>
      </c>
      <c r="H17" s="87" t="s">
        <v>363</v>
      </c>
      <c r="I17" s="89" t="s">
        <v>27</v>
      </c>
      <c r="J17" s="87" t="s">
        <v>482</v>
      </c>
      <c r="K17" s="87" t="s">
        <v>483</v>
      </c>
      <c r="L17" s="89" t="s">
        <v>27</v>
      </c>
    </row>
    <row r="18" ht="15" customHeight="1" spans="1:12">
      <c r="A18" s="87" t="s">
        <v>338</v>
      </c>
      <c r="B18" s="87" t="s">
        <v>339</v>
      </c>
      <c r="C18" s="89" t="s">
        <v>27</v>
      </c>
      <c r="D18" s="87" t="s">
        <v>340</v>
      </c>
      <c r="E18" s="87" t="s">
        <v>341</v>
      </c>
      <c r="F18" s="89" t="s">
        <v>484</v>
      </c>
      <c r="G18" s="87" t="s">
        <v>485</v>
      </c>
      <c r="H18" s="87" t="s">
        <v>486</v>
      </c>
      <c r="I18" s="89" t="s">
        <v>27</v>
      </c>
      <c r="J18" s="87" t="s">
        <v>487</v>
      </c>
      <c r="K18" s="87" t="s">
        <v>488</v>
      </c>
      <c r="L18" s="89" t="s">
        <v>27</v>
      </c>
    </row>
    <row r="19" ht="15" customHeight="1" spans="1:12">
      <c r="A19" s="87" t="s">
        <v>344</v>
      </c>
      <c r="B19" s="87" t="s">
        <v>345</v>
      </c>
      <c r="C19" s="89" t="s">
        <v>27</v>
      </c>
      <c r="D19" s="87" t="s">
        <v>346</v>
      </c>
      <c r="E19" s="87" t="s">
        <v>347</v>
      </c>
      <c r="F19" s="89" t="s">
        <v>27</v>
      </c>
      <c r="G19" s="87" t="s">
        <v>261</v>
      </c>
      <c r="H19" s="87" t="s">
        <v>262</v>
      </c>
      <c r="I19" s="89" t="s">
        <v>489</v>
      </c>
      <c r="J19" s="87" t="s">
        <v>411</v>
      </c>
      <c r="K19" s="87" t="s">
        <v>412</v>
      </c>
      <c r="L19" s="89" t="s">
        <v>27</v>
      </c>
    </row>
    <row r="20" ht="15" customHeight="1" spans="1:12">
      <c r="A20" s="87" t="s">
        <v>350</v>
      </c>
      <c r="B20" s="87" t="s">
        <v>351</v>
      </c>
      <c r="C20" s="89" t="s">
        <v>490</v>
      </c>
      <c r="D20" s="87" t="s">
        <v>353</v>
      </c>
      <c r="E20" s="87" t="s">
        <v>354</v>
      </c>
      <c r="F20" s="89" t="s">
        <v>491</v>
      </c>
      <c r="G20" s="87" t="s">
        <v>269</v>
      </c>
      <c r="H20" s="87" t="s">
        <v>270</v>
      </c>
      <c r="I20" s="89" t="s">
        <v>27</v>
      </c>
      <c r="J20" s="87" t="s">
        <v>417</v>
      </c>
      <c r="K20" s="87" t="s">
        <v>418</v>
      </c>
      <c r="L20" s="89" t="s">
        <v>27</v>
      </c>
    </row>
    <row r="21" ht="15" customHeight="1" spans="1:12">
      <c r="A21" s="87" t="s">
        <v>357</v>
      </c>
      <c r="B21" s="87" t="s">
        <v>358</v>
      </c>
      <c r="C21" s="89" t="s">
        <v>27</v>
      </c>
      <c r="D21" s="87" t="s">
        <v>359</v>
      </c>
      <c r="E21" s="87" t="s">
        <v>360</v>
      </c>
      <c r="F21" s="89" t="s">
        <v>492</v>
      </c>
      <c r="G21" s="87" t="s">
        <v>276</v>
      </c>
      <c r="H21" s="87" t="s">
        <v>277</v>
      </c>
      <c r="I21" s="89" t="s">
        <v>489</v>
      </c>
      <c r="J21" s="87" t="s">
        <v>424</v>
      </c>
      <c r="K21" s="87" t="s">
        <v>425</v>
      </c>
      <c r="L21" s="89" t="s">
        <v>27</v>
      </c>
    </row>
    <row r="22" ht="15" customHeight="1" spans="1:12">
      <c r="A22" s="87" t="s">
        <v>364</v>
      </c>
      <c r="B22" s="87" t="s">
        <v>365</v>
      </c>
      <c r="C22" s="89" t="s">
        <v>27</v>
      </c>
      <c r="D22" s="87" t="s">
        <v>366</v>
      </c>
      <c r="E22" s="87" t="s">
        <v>367</v>
      </c>
      <c r="F22" s="89" t="s">
        <v>493</v>
      </c>
      <c r="G22" s="87" t="s">
        <v>283</v>
      </c>
      <c r="H22" s="87" t="s">
        <v>284</v>
      </c>
      <c r="I22" s="89" t="s">
        <v>27</v>
      </c>
      <c r="J22" s="87" t="s">
        <v>430</v>
      </c>
      <c r="K22" s="87" t="s">
        <v>431</v>
      </c>
      <c r="L22" s="89" t="s">
        <v>27</v>
      </c>
    </row>
    <row r="23" ht="15" customHeight="1" spans="1:12">
      <c r="A23" s="87" t="s">
        <v>370</v>
      </c>
      <c r="B23" s="87" t="s">
        <v>371</v>
      </c>
      <c r="C23" s="89" t="s">
        <v>27</v>
      </c>
      <c r="D23" s="87" t="s">
        <v>372</v>
      </c>
      <c r="E23" s="87" t="s">
        <v>373</v>
      </c>
      <c r="F23" s="89" t="s">
        <v>27</v>
      </c>
      <c r="G23" s="87" t="s">
        <v>289</v>
      </c>
      <c r="H23" s="87" t="s">
        <v>290</v>
      </c>
      <c r="I23" s="89" t="s">
        <v>27</v>
      </c>
      <c r="J23" s="87" t="s">
        <v>435</v>
      </c>
      <c r="K23" s="87" t="s">
        <v>436</v>
      </c>
      <c r="L23" s="89" t="s">
        <v>27</v>
      </c>
    </row>
    <row r="24" ht="15" customHeight="1" spans="1:12">
      <c r="A24" s="87" t="s">
        <v>376</v>
      </c>
      <c r="B24" s="87" t="s">
        <v>377</v>
      </c>
      <c r="C24" s="89" t="s">
        <v>27</v>
      </c>
      <c r="D24" s="87" t="s">
        <v>378</v>
      </c>
      <c r="E24" s="87" t="s">
        <v>379</v>
      </c>
      <c r="F24" s="89" t="s">
        <v>27</v>
      </c>
      <c r="G24" s="87" t="s">
        <v>296</v>
      </c>
      <c r="H24" s="87" t="s">
        <v>297</v>
      </c>
      <c r="I24" s="89" t="s">
        <v>27</v>
      </c>
      <c r="J24" s="87" t="s">
        <v>439</v>
      </c>
      <c r="K24" s="87" t="s">
        <v>440</v>
      </c>
      <c r="L24" s="89" t="s">
        <v>27</v>
      </c>
    </row>
    <row r="25" ht="15" customHeight="1" spans="1:12">
      <c r="A25" s="87" t="s">
        <v>382</v>
      </c>
      <c r="B25" s="87" t="s">
        <v>383</v>
      </c>
      <c r="C25" s="89" t="s">
        <v>490</v>
      </c>
      <c r="D25" s="87" t="s">
        <v>384</v>
      </c>
      <c r="E25" s="87" t="s">
        <v>385</v>
      </c>
      <c r="F25" s="89" t="s">
        <v>27</v>
      </c>
      <c r="G25" s="87" t="s">
        <v>302</v>
      </c>
      <c r="H25" s="87" t="s">
        <v>303</v>
      </c>
      <c r="I25" s="89" t="s">
        <v>27</v>
      </c>
      <c r="J25" s="87"/>
      <c r="K25" s="87"/>
      <c r="L25" s="88"/>
    </row>
    <row r="26" ht="15" customHeight="1" spans="1:12">
      <c r="A26" s="87" t="s">
        <v>388</v>
      </c>
      <c r="B26" s="87" t="s">
        <v>389</v>
      </c>
      <c r="C26" s="89" t="s">
        <v>27</v>
      </c>
      <c r="D26" s="87" t="s">
        <v>390</v>
      </c>
      <c r="E26" s="87" t="s">
        <v>391</v>
      </c>
      <c r="F26" s="89" t="s">
        <v>494</v>
      </c>
      <c r="G26" s="87" t="s">
        <v>309</v>
      </c>
      <c r="H26" s="87" t="s">
        <v>310</v>
      </c>
      <c r="I26" s="89" t="s">
        <v>27</v>
      </c>
      <c r="J26" s="87"/>
      <c r="K26" s="87"/>
      <c r="L26" s="88"/>
    </row>
    <row r="27" ht="15" customHeight="1" spans="1:12">
      <c r="A27" s="87" t="s">
        <v>394</v>
      </c>
      <c r="B27" s="87" t="s">
        <v>395</v>
      </c>
      <c r="C27" s="89" t="s">
        <v>27</v>
      </c>
      <c r="D27" s="87" t="s">
        <v>396</v>
      </c>
      <c r="E27" s="87" t="s">
        <v>397</v>
      </c>
      <c r="F27" s="89" t="s">
        <v>27</v>
      </c>
      <c r="G27" s="87" t="s">
        <v>316</v>
      </c>
      <c r="H27" s="87" t="s">
        <v>317</v>
      </c>
      <c r="I27" s="89" t="s">
        <v>27</v>
      </c>
      <c r="J27" s="87"/>
      <c r="K27" s="87"/>
      <c r="L27" s="88"/>
    </row>
    <row r="28" ht="15" customHeight="1" spans="1:12">
      <c r="A28" s="87" t="s">
        <v>400</v>
      </c>
      <c r="B28" s="87" t="s">
        <v>401</v>
      </c>
      <c r="C28" s="89" t="s">
        <v>27</v>
      </c>
      <c r="D28" s="87" t="s">
        <v>402</v>
      </c>
      <c r="E28" s="87" t="s">
        <v>403</v>
      </c>
      <c r="F28" s="89" t="s">
        <v>27</v>
      </c>
      <c r="G28" s="87" t="s">
        <v>322</v>
      </c>
      <c r="H28" s="87" t="s">
        <v>323</v>
      </c>
      <c r="I28" s="89" t="s">
        <v>27</v>
      </c>
      <c r="J28" s="87"/>
      <c r="K28" s="87"/>
      <c r="L28" s="88"/>
    </row>
    <row r="29" ht="15" customHeight="1" spans="1:12">
      <c r="A29" s="87" t="s">
        <v>407</v>
      </c>
      <c r="B29" s="87" t="s">
        <v>408</v>
      </c>
      <c r="C29" s="89" t="s">
        <v>27</v>
      </c>
      <c r="D29" s="87" t="s">
        <v>409</v>
      </c>
      <c r="E29" s="87" t="s">
        <v>410</v>
      </c>
      <c r="F29" s="89" t="s">
        <v>27</v>
      </c>
      <c r="G29" s="87" t="s">
        <v>330</v>
      </c>
      <c r="H29" s="87" t="s">
        <v>331</v>
      </c>
      <c r="I29" s="89" t="s">
        <v>27</v>
      </c>
      <c r="J29" s="87"/>
      <c r="K29" s="87"/>
      <c r="L29" s="88"/>
    </row>
    <row r="30" ht="15" customHeight="1" spans="1:12">
      <c r="A30" s="87" t="s">
        <v>413</v>
      </c>
      <c r="B30" s="87" t="s">
        <v>414</v>
      </c>
      <c r="C30" s="89" t="s">
        <v>27</v>
      </c>
      <c r="D30" s="87" t="s">
        <v>415</v>
      </c>
      <c r="E30" s="87" t="s">
        <v>416</v>
      </c>
      <c r="F30" s="89" t="s">
        <v>116</v>
      </c>
      <c r="G30" s="87" t="s">
        <v>336</v>
      </c>
      <c r="H30" s="87" t="s">
        <v>337</v>
      </c>
      <c r="I30" s="89" t="s">
        <v>27</v>
      </c>
      <c r="J30" s="87"/>
      <c r="K30" s="87"/>
      <c r="L30" s="88"/>
    </row>
    <row r="31" ht="15" customHeight="1" spans="1:12">
      <c r="A31" s="87" t="s">
        <v>419</v>
      </c>
      <c r="B31" s="87" t="s">
        <v>420</v>
      </c>
      <c r="C31" s="89" t="s">
        <v>27</v>
      </c>
      <c r="D31" s="87" t="s">
        <v>421</v>
      </c>
      <c r="E31" s="87" t="s">
        <v>422</v>
      </c>
      <c r="F31" s="89" t="s">
        <v>495</v>
      </c>
      <c r="G31" s="87" t="s">
        <v>342</v>
      </c>
      <c r="H31" s="87" t="s">
        <v>343</v>
      </c>
      <c r="I31" s="89" t="s">
        <v>27</v>
      </c>
      <c r="J31" s="87"/>
      <c r="K31" s="87"/>
      <c r="L31" s="88"/>
    </row>
    <row r="32" ht="15" customHeight="1" spans="1:12">
      <c r="A32" s="87" t="s">
        <v>426</v>
      </c>
      <c r="B32" s="87" t="s">
        <v>496</v>
      </c>
      <c r="C32" s="89" t="s">
        <v>27</v>
      </c>
      <c r="D32" s="87" t="s">
        <v>428</v>
      </c>
      <c r="E32" s="87" t="s">
        <v>429</v>
      </c>
      <c r="F32" s="89" t="s">
        <v>27</v>
      </c>
      <c r="G32" s="87" t="s">
        <v>348</v>
      </c>
      <c r="H32" s="87" t="s">
        <v>349</v>
      </c>
      <c r="I32" s="89" t="s">
        <v>27</v>
      </c>
      <c r="J32" s="87"/>
      <c r="K32" s="87"/>
      <c r="L32" s="88"/>
    </row>
    <row r="33" ht="15" customHeight="1" spans="1:12">
      <c r="A33" s="87"/>
      <c r="B33" s="87"/>
      <c r="C33" s="88"/>
      <c r="D33" s="87" t="s">
        <v>432</v>
      </c>
      <c r="E33" s="87" t="s">
        <v>433</v>
      </c>
      <c r="F33" s="89" t="s">
        <v>497</v>
      </c>
      <c r="G33" s="87" t="s">
        <v>355</v>
      </c>
      <c r="H33" s="87" t="s">
        <v>356</v>
      </c>
      <c r="I33" s="89" t="s">
        <v>27</v>
      </c>
      <c r="J33" s="87"/>
      <c r="K33" s="87"/>
      <c r="L33" s="88"/>
    </row>
    <row r="34" ht="15" customHeight="1" spans="1:12">
      <c r="A34" s="87"/>
      <c r="B34" s="87"/>
      <c r="C34" s="88"/>
      <c r="D34" s="87" t="s">
        <v>437</v>
      </c>
      <c r="E34" s="87" t="s">
        <v>438</v>
      </c>
      <c r="F34" s="89" t="s">
        <v>27</v>
      </c>
      <c r="G34" s="87" t="s">
        <v>362</v>
      </c>
      <c r="H34" s="87" t="s">
        <v>363</v>
      </c>
      <c r="I34" s="89" t="s">
        <v>27</v>
      </c>
      <c r="J34" s="87"/>
      <c r="K34" s="87"/>
      <c r="L34" s="88"/>
    </row>
    <row r="35" ht="15" customHeight="1" spans="1:12">
      <c r="A35" s="87"/>
      <c r="B35" s="87"/>
      <c r="C35" s="88"/>
      <c r="D35" s="87" t="s">
        <v>441</v>
      </c>
      <c r="E35" s="87" t="s">
        <v>442</v>
      </c>
      <c r="F35" s="89" t="s">
        <v>27</v>
      </c>
      <c r="G35" s="87" t="s">
        <v>368</v>
      </c>
      <c r="H35" s="87" t="s">
        <v>369</v>
      </c>
      <c r="I35" s="89" t="s">
        <v>27</v>
      </c>
      <c r="J35" s="87"/>
      <c r="K35" s="87"/>
      <c r="L35" s="88"/>
    </row>
    <row r="36" ht="15" customHeight="1" spans="1:12">
      <c r="A36" s="87"/>
      <c r="B36" s="87"/>
      <c r="C36" s="88"/>
      <c r="D36" s="87" t="s">
        <v>443</v>
      </c>
      <c r="E36" s="87" t="s">
        <v>444</v>
      </c>
      <c r="F36" s="89" t="s">
        <v>27</v>
      </c>
      <c r="G36" s="87"/>
      <c r="H36" s="87"/>
      <c r="I36" s="88"/>
      <c r="J36" s="87"/>
      <c r="K36" s="87"/>
      <c r="L36" s="88"/>
    </row>
    <row r="37" ht="15" customHeight="1" spans="1:12">
      <c r="A37" s="87"/>
      <c r="B37" s="87"/>
      <c r="C37" s="88"/>
      <c r="D37" s="87" t="s">
        <v>445</v>
      </c>
      <c r="E37" s="87" t="s">
        <v>446</v>
      </c>
      <c r="F37" s="89" t="s">
        <v>27</v>
      </c>
      <c r="G37" s="87"/>
      <c r="H37" s="87"/>
      <c r="I37" s="88"/>
      <c r="J37" s="87"/>
      <c r="K37" s="87"/>
      <c r="L37" s="88"/>
    </row>
    <row r="38" ht="15" customHeight="1" spans="1:12">
      <c r="A38" s="87"/>
      <c r="B38" s="87"/>
      <c r="C38" s="88"/>
      <c r="D38" s="87" t="s">
        <v>447</v>
      </c>
      <c r="E38" s="87" t="s">
        <v>448</v>
      </c>
      <c r="F38" s="89" t="s">
        <v>27</v>
      </c>
      <c r="G38" s="87"/>
      <c r="H38" s="87"/>
      <c r="I38" s="88"/>
      <c r="J38" s="87"/>
      <c r="K38" s="87"/>
      <c r="L38" s="88"/>
    </row>
    <row r="39" ht="15" customHeight="1" spans="1:12">
      <c r="A39" s="100" t="s">
        <v>498</v>
      </c>
      <c r="B39" s="100"/>
      <c r="C39" s="100"/>
      <c r="D39" s="100"/>
      <c r="E39" s="100"/>
      <c r="F39" s="100"/>
      <c r="G39" s="100"/>
      <c r="H39" s="100"/>
      <c r="I39" s="100"/>
      <c r="J39" s="100"/>
      <c r="K39" s="100"/>
      <c r="L39" s="100"/>
    </row>
  </sheetData>
  <mergeCells count="2">
    <mergeCell ref="A4:L4"/>
    <mergeCell ref="A39:L39"/>
  </mergeCells>
  <pageMargins left="0.699305555555556" right="0.699305555555556" top="0.75" bottom="0.75" header="0.3" footer="0.3"/>
  <pageSetup paperSize="9" scale="6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T13"/>
  <sheetViews>
    <sheetView workbookViewId="0">
      <pane xSplit="4" ySplit="9" topLeftCell="E10" activePane="bottomRight" state="frozen"/>
      <selection/>
      <selection pane="topRight"/>
      <selection pane="bottomLeft"/>
      <selection pane="bottomRight" activeCell="G22" sqref="G2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9" t="s">
        <v>499</v>
      </c>
    </row>
    <row r="2" ht="14.25" spans="20:20">
      <c r="T2" s="85" t="s">
        <v>500</v>
      </c>
    </row>
    <row r="3" ht="14.25" spans="1:20">
      <c r="A3" s="85" t="s">
        <v>2</v>
      </c>
      <c r="T3" s="85" t="s">
        <v>3</v>
      </c>
    </row>
    <row r="4" ht="19.5" customHeight="1" spans="1:20">
      <c r="A4" s="93" t="s">
        <v>6</v>
      </c>
      <c r="B4" s="93"/>
      <c r="C4" s="93"/>
      <c r="D4" s="93"/>
      <c r="E4" s="93" t="s">
        <v>236</v>
      </c>
      <c r="F4" s="93"/>
      <c r="G4" s="93"/>
      <c r="H4" s="93" t="s">
        <v>237</v>
      </c>
      <c r="I4" s="93"/>
      <c r="J4" s="93"/>
      <c r="K4" s="93" t="s">
        <v>238</v>
      </c>
      <c r="L4" s="93"/>
      <c r="M4" s="93"/>
      <c r="N4" s="93"/>
      <c r="O4" s="93"/>
      <c r="P4" s="93" t="s">
        <v>117</v>
      </c>
      <c r="Q4" s="93"/>
      <c r="R4" s="93"/>
      <c r="S4" s="93"/>
      <c r="T4" s="93"/>
    </row>
    <row r="5" ht="19.5" customHeight="1" spans="1:20">
      <c r="A5" s="93" t="s">
        <v>134</v>
      </c>
      <c r="B5" s="93"/>
      <c r="C5" s="93"/>
      <c r="D5" s="93" t="s">
        <v>135</v>
      </c>
      <c r="E5" s="93" t="s">
        <v>141</v>
      </c>
      <c r="F5" s="93" t="s">
        <v>239</v>
      </c>
      <c r="G5" s="93" t="s">
        <v>240</v>
      </c>
      <c r="H5" s="93" t="s">
        <v>141</v>
      </c>
      <c r="I5" s="93" t="s">
        <v>202</v>
      </c>
      <c r="J5" s="93" t="s">
        <v>203</v>
      </c>
      <c r="K5" s="93" t="s">
        <v>141</v>
      </c>
      <c r="L5" s="93" t="s">
        <v>202</v>
      </c>
      <c r="M5" s="93"/>
      <c r="N5" s="93" t="s">
        <v>202</v>
      </c>
      <c r="O5" s="93" t="s">
        <v>203</v>
      </c>
      <c r="P5" s="93" t="s">
        <v>141</v>
      </c>
      <c r="Q5" s="93" t="s">
        <v>239</v>
      </c>
      <c r="R5" s="93" t="s">
        <v>240</v>
      </c>
      <c r="S5" s="93" t="s">
        <v>240</v>
      </c>
      <c r="T5" s="93"/>
    </row>
    <row r="6" ht="19.5" customHeight="1" spans="1:20">
      <c r="A6" s="93"/>
      <c r="B6" s="93"/>
      <c r="C6" s="93"/>
      <c r="D6" s="93"/>
      <c r="E6" s="93"/>
      <c r="F6" s="93"/>
      <c r="G6" s="93" t="s">
        <v>136</v>
      </c>
      <c r="H6" s="93"/>
      <c r="I6" s="93"/>
      <c r="J6" s="93" t="s">
        <v>136</v>
      </c>
      <c r="K6" s="93"/>
      <c r="L6" s="93" t="s">
        <v>136</v>
      </c>
      <c r="M6" s="93" t="s">
        <v>242</v>
      </c>
      <c r="N6" s="93" t="s">
        <v>241</v>
      </c>
      <c r="O6" s="93" t="s">
        <v>136</v>
      </c>
      <c r="P6" s="93"/>
      <c r="Q6" s="93"/>
      <c r="R6" s="93" t="s">
        <v>136</v>
      </c>
      <c r="S6" s="93" t="s">
        <v>243</v>
      </c>
      <c r="T6" s="93" t="s">
        <v>244</v>
      </c>
    </row>
    <row r="7" ht="19.5" customHeight="1" spans="1:20">
      <c r="A7" s="93"/>
      <c r="B7" s="93"/>
      <c r="C7" s="93"/>
      <c r="D7" s="93"/>
      <c r="E7" s="93"/>
      <c r="F7" s="93"/>
      <c r="G7" s="93"/>
      <c r="H7" s="93"/>
      <c r="I7" s="93"/>
      <c r="J7" s="93"/>
      <c r="K7" s="93"/>
      <c r="L7" s="93"/>
      <c r="M7" s="93"/>
      <c r="N7" s="93"/>
      <c r="O7" s="93"/>
      <c r="P7" s="93"/>
      <c r="Q7" s="93"/>
      <c r="R7" s="93"/>
      <c r="S7" s="93"/>
      <c r="T7" s="93"/>
    </row>
    <row r="8" ht="19.5" customHeight="1" spans="1:20">
      <c r="A8" s="93" t="s">
        <v>138</v>
      </c>
      <c r="B8" s="93" t="s">
        <v>139</v>
      </c>
      <c r="C8" s="93" t="s">
        <v>140</v>
      </c>
      <c r="D8" s="93" t="s">
        <v>10</v>
      </c>
      <c r="E8" s="86" t="s">
        <v>11</v>
      </c>
      <c r="F8" s="86" t="s">
        <v>12</v>
      </c>
      <c r="G8" s="86" t="s">
        <v>22</v>
      </c>
      <c r="H8" s="86" t="s">
        <v>26</v>
      </c>
      <c r="I8" s="86" t="s">
        <v>31</v>
      </c>
      <c r="J8" s="86" t="s">
        <v>35</v>
      </c>
      <c r="K8" s="86" t="s">
        <v>39</v>
      </c>
      <c r="L8" s="86" t="s">
        <v>43</v>
      </c>
      <c r="M8" s="86" t="s">
        <v>48</v>
      </c>
      <c r="N8" s="86" t="s">
        <v>52</v>
      </c>
      <c r="O8" s="86" t="s">
        <v>55</v>
      </c>
      <c r="P8" s="86" t="s">
        <v>58</v>
      </c>
      <c r="Q8" s="86" t="s">
        <v>61</v>
      </c>
      <c r="R8" s="86" t="s">
        <v>64</v>
      </c>
      <c r="S8" s="86" t="s">
        <v>67</v>
      </c>
      <c r="T8" s="86" t="s">
        <v>70</v>
      </c>
    </row>
    <row r="9" ht="19.5" customHeight="1" spans="1:20">
      <c r="A9" s="93"/>
      <c r="B9" s="93"/>
      <c r="C9" s="93"/>
      <c r="D9" s="93" t="s">
        <v>141</v>
      </c>
      <c r="E9" s="89"/>
      <c r="F9" s="89"/>
      <c r="G9" s="89"/>
      <c r="H9" s="89"/>
      <c r="I9" s="89"/>
      <c r="J9" s="89"/>
      <c r="K9" s="89"/>
      <c r="L9" s="89"/>
      <c r="M9" s="89"/>
      <c r="N9" s="89"/>
      <c r="O9" s="89"/>
      <c r="P9" s="89"/>
      <c r="Q9" s="89"/>
      <c r="R9" s="89"/>
      <c r="S9" s="89"/>
      <c r="T9" s="89"/>
    </row>
    <row r="10" ht="19.5" customHeight="1" spans="1:20">
      <c r="A10" s="100"/>
      <c r="B10" s="100"/>
      <c r="C10" s="100"/>
      <c r="D10" s="100"/>
      <c r="E10" s="89"/>
      <c r="F10" s="89"/>
      <c r="G10" s="89"/>
      <c r="H10" s="89"/>
      <c r="I10" s="89"/>
      <c r="J10" s="89"/>
      <c r="K10" s="89"/>
      <c r="L10" s="89"/>
      <c r="M10" s="89"/>
      <c r="N10" s="89"/>
      <c r="O10" s="89"/>
      <c r="P10" s="89"/>
      <c r="Q10" s="89"/>
      <c r="R10" s="89"/>
      <c r="S10" s="89"/>
      <c r="T10" s="89"/>
    </row>
    <row r="11" ht="19.5" customHeight="1" spans="1:20">
      <c r="A11" s="100" t="s">
        <v>501</v>
      </c>
      <c r="B11" s="100"/>
      <c r="C11" s="100"/>
      <c r="D11" s="100"/>
      <c r="E11" s="100"/>
      <c r="F11" s="100"/>
      <c r="G11" s="100"/>
      <c r="H11" s="100"/>
      <c r="I11" s="100"/>
      <c r="J11" s="100"/>
      <c r="K11" s="100"/>
      <c r="L11" s="100"/>
      <c r="M11" s="100"/>
      <c r="N11" s="100"/>
      <c r="O11" s="100"/>
      <c r="P11" s="100"/>
      <c r="Q11" s="100"/>
      <c r="R11" s="100"/>
      <c r="S11" s="100"/>
      <c r="T11" s="100"/>
    </row>
    <row r="12" ht="16" customHeight="1"/>
    <row r="13" spans="1:1">
      <c r="A13" t="s">
        <v>502</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4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13"/>
  <sheetViews>
    <sheetView workbookViewId="0">
      <pane xSplit="4" ySplit="9" topLeftCell="E10" activePane="bottomRight" state="frozen"/>
      <selection/>
      <selection pane="topRight"/>
      <selection pane="bottomLeft"/>
      <selection pane="bottomRight" activeCell="K28" sqref="K2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9" t="s">
        <v>503</v>
      </c>
    </row>
    <row r="2" ht="14.25" spans="12:12">
      <c r="L2" s="85" t="s">
        <v>504</v>
      </c>
    </row>
    <row r="3" ht="14.25" spans="1:12">
      <c r="A3" s="85" t="s">
        <v>2</v>
      </c>
      <c r="L3" s="85" t="s">
        <v>3</v>
      </c>
    </row>
    <row r="4" ht="19.5" customHeight="1" spans="1:12">
      <c r="A4" s="93" t="s">
        <v>6</v>
      </c>
      <c r="B4" s="93"/>
      <c r="C4" s="93"/>
      <c r="D4" s="93"/>
      <c r="E4" s="93" t="s">
        <v>236</v>
      </c>
      <c r="F4" s="93"/>
      <c r="G4" s="93"/>
      <c r="H4" s="93" t="s">
        <v>237</v>
      </c>
      <c r="I4" s="93" t="s">
        <v>238</v>
      </c>
      <c r="J4" s="93" t="s">
        <v>117</v>
      </c>
      <c r="K4" s="93"/>
      <c r="L4" s="93"/>
    </row>
    <row r="5" ht="19.5" customHeight="1" spans="1:12">
      <c r="A5" s="93" t="s">
        <v>134</v>
      </c>
      <c r="B5" s="93"/>
      <c r="C5" s="93"/>
      <c r="D5" s="93" t="s">
        <v>135</v>
      </c>
      <c r="E5" s="93" t="s">
        <v>141</v>
      </c>
      <c r="F5" s="93" t="s">
        <v>505</v>
      </c>
      <c r="G5" s="93" t="s">
        <v>506</v>
      </c>
      <c r="H5" s="93"/>
      <c r="I5" s="93"/>
      <c r="J5" s="93" t="s">
        <v>141</v>
      </c>
      <c r="K5" s="93" t="s">
        <v>505</v>
      </c>
      <c r="L5" s="86" t="s">
        <v>506</v>
      </c>
    </row>
    <row r="6" ht="19.5" customHeight="1" spans="1:12">
      <c r="A6" s="93"/>
      <c r="B6" s="93"/>
      <c r="C6" s="93"/>
      <c r="D6" s="93"/>
      <c r="E6" s="93"/>
      <c r="F6" s="93"/>
      <c r="G6" s="93"/>
      <c r="H6" s="93"/>
      <c r="I6" s="93"/>
      <c r="J6" s="93"/>
      <c r="K6" s="93"/>
      <c r="L6" s="86" t="s">
        <v>243</v>
      </c>
    </row>
    <row r="7" ht="19.5" customHeight="1" spans="1:12">
      <c r="A7" s="93"/>
      <c r="B7" s="93"/>
      <c r="C7" s="93"/>
      <c r="D7" s="93"/>
      <c r="E7" s="93"/>
      <c r="F7" s="93"/>
      <c r="G7" s="93"/>
      <c r="H7" s="93"/>
      <c r="I7" s="93"/>
      <c r="J7" s="93"/>
      <c r="K7" s="93"/>
      <c r="L7" s="86"/>
    </row>
    <row r="8" ht="19.5" customHeight="1" spans="1:12">
      <c r="A8" s="93" t="s">
        <v>138</v>
      </c>
      <c r="B8" s="93" t="s">
        <v>139</v>
      </c>
      <c r="C8" s="93" t="s">
        <v>140</v>
      </c>
      <c r="D8" s="93" t="s">
        <v>10</v>
      </c>
      <c r="E8" s="86" t="s">
        <v>11</v>
      </c>
      <c r="F8" s="86" t="s">
        <v>12</v>
      </c>
      <c r="G8" s="86" t="s">
        <v>22</v>
      </c>
      <c r="H8" s="86" t="s">
        <v>26</v>
      </c>
      <c r="I8" s="86" t="s">
        <v>31</v>
      </c>
      <c r="J8" s="86" t="s">
        <v>35</v>
      </c>
      <c r="K8" s="86" t="s">
        <v>39</v>
      </c>
      <c r="L8" s="86" t="s">
        <v>43</v>
      </c>
    </row>
    <row r="9" ht="19.5" customHeight="1" spans="1:12">
      <c r="A9" s="93"/>
      <c r="B9" s="93"/>
      <c r="C9" s="93"/>
      <c r="D9" s="93" t="s">
        <v>141</v>
      </c>
      <c r="E9" s="89"/>
      <c r="F9" s="89"/>
      <c r="G9" s="89"/>
      <c r="H9" s="89"/>
      <c r="I9" s="89"/>
      <c r="J9" s="89"/>
      <c r="K9" s="89"/>
      <c r="L9" s="89"/>
    </row>
    <row r="10" ht="19.5" customHeight="1" spans="1:12">
      <c r="A10" s="100"/>
      <c r="B10" s="100"/>
      <c r="C10" s="100"/>
      <c r="D10" s="100"/>
      <c r="E10" s="89"/>
      <c r="F10" s="89"/>
      <c r="G10" s="89"/>
      <c r="H10" s="89"/>
      <c r="I10" s="89"/>
      <c r="J10" s="89"/>
      <c r="K10" s="89"/>
      <c r="L10" s="89"/>
    </row>
    <row r="11" ht="19.5" customHeight="1" spans="1:12">
      <c r="A11" s="100" t="s">
        <v>507</v>
      </c>
      <c r="B11" s="100"/>
      <c r="C11" s="100"/>
      <c r="D11" s="100"/>
      <c r="E11" s="100"/>
      <c r="F11" s="100"/>
      <c r="G11" s="100"/>
      <c r="H11" s="100"/>
      <c r="I11" s="100"/>
      <c r="J11" s="100"/>
      <c r="K11" s="100"/>
      <c r="L11" s="100"/>
    </row>
    <row r="13" spans="1:1">
      <c r="A13" t="s">
        <v>508</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pageSetup paperSize="9" scale="81"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凤庆县委组织部收发员</cp:lastModifiedBy>
  <dcterms:created xsi:type="dcterms:W3CDTF">2024-08-29T08:22:00Z</dcterms:created>
  <dcterms:modified xsi:type="dcterms:W3CDTF">2024-09-26T07:37:56Z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2024-08-29T08:22:19.641Z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6F8BCD0874AD4A108F96040DD45B3BD9_12</vt:lpwstr>
  </property>
  <property fmtid="{D5CDD505-2E9C-101B-9397-08002B2CF9AE}" pid="10" name="KSOProductBuildVer">
    <vt:lpwstr>2052-10.8.0.6018</vt:lpwstr>
  </property>
</Properties>
</file>